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firstSheet="3" activeTab="6"/>
  </bookViews>
  <sheets>
    <sheet name="физкультура" sheetId="1" r:id="rId1"/>
    <sheet name="образование" sheetId="2" r:id="rId2"/>
    <sheet name="физкультура (ОДС), МБС" sheetId="3" r:id="rId3"/>
    <sheet name="Мониторинг" sheetId="4" r:id="rId4"/>
    <sheet name=" объем (молодежь)" sheetId="5" r:id="rId5"/>
    <sheet name="объемы (архив)" sheetId="6" state="hidden" r:id="rId6"/>
    <sheet name="объемы (физкультура)" sheetId="7" r:id="rId7"/>
    <sheet name="объемы (культура)" sheetId="8" r:id="rId8"/>
    <sheet name="объемы (образ)" sheetId="9" r:id="rId9"/>
    <sheet name="музеи" sheetId="10" r:id="rId10"/>
    <sheet name="культура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<sst xmlns="http://schemas.openxmlformats.org/spreadsheetml/2006/main" count="2620" uniqueCount="305">
  <si>
    <t>№ п/п</t>
  </si>
  <si>
    <t>А</t>
  </si>
  <si>
    <t>Наименование муниципального учреждения</t>
  </si>
  <si>
    <t>Б</t>
  </si>
  <si>
    <t>В</t>
  </si>
  <si>
    <t>Факт</t>
  </si>
  <si>
    <t xml:space="preserve">Утверждено </t>
  </si>
  <si>
    <t>1.</t>
  </si>
  <si>
    <t>да</t>
  </si>
  <si>
    <t>2.</t>
  </si>
  <si>
    <t>3.</t>
  </si>
  <si>
    <t>4.</t>
  </si>
  <si>
    <t>5.</t>
  </si>
  <si>
    <t>6.</t>
  </si>
  <si>
    <t>7.</t>
  </si>
  <si>
    <t>нет</t>
  </si>
  <si>
    <t>МБУ ДК "Химволокно"</t>
  </si>
  <si>
    <t>МБУ ДК "Синтетик"</t>
  </si>
  <si>
    <t>МБУ "ДК  пос. Элеватор"</t>
  </si>
  <si>
    <t>МБУ ДЦ "Мир"</t>
  </si>
  <si>
    <t>МБУ "ДК пос. Сахарово"</t>
  </si>
  <si>
    <t>МБУ "ДК пос. Литвинки"</t>
  </si>
  <si>
    <t>МБУК ТГМВЦ</t>
  </si>
  <si>
    <t>МБУ ФК и С "ОДС"</t>
  </si>
  <si>
    <t>МКУК "Тверской городской архив"</t>
  </si>
  <si>
    <t>исп. Николаева А.А.</t>
  </si>
  <si>
    <t>Н.В. Гвоздева</t>
  </si>
  <si>
    <t>8.</t>
  </si>
  <si>
    <t>МБУ ДО "Художественная школа им. В.А. Серова"</t>
  </si>
  <si>
    <t>МБУ ДО ДШИ №2</t>
  </si>
  <si>
    <t>МБУ ДО "ДШИ им. В.В. Андреева"</t>
  </si>
  <si>
    <t xml:space="preserve"> индекс выполнения</t>
  </si>
  <si>
    <t>Доля фактически выполненных показателей объемов и качества муниципальных услуг</t>
  </si>
  <si>
    <t>общее количество показателей, установленных в муниципальном задании</t>
  </si>
  <si>
    <t>количество выполненных показателей, установленных в муниципальном задании</t>
  </si>
  <si>
    <t>Доля выполненных показателей (Т)</t>
  </si>
  <si>
    <t>Начальник управления</t>
  </si>
  <si>
    <t xml:space="preserve">  1. количество посещений</t>
  </si>
  <si>
    <t>Число обучающихся (человек)</t>
  </si>
  <si>
    <t xml:space="preserve">Организация деятельности клубных формирований и формирований самодеятельного народного творчества (работа)
</t>
  </si>
  <si>
    <t>МБУ ДЦ "Затверецкий"</t>
  </si>
  <si>
    <t xml:space="preserve">  1. Число обучающихся (чел.)</t>
  </si>
  <si>
    <t>1. В интересах общества (ед.)</t>
  </si>
  <si>
    <t>5. Муниципальная работа:"Организация деятельности клубных формирований и формирований самодеятельного народного творчества"</t>
  </si>
  <si>
    <t xml:space="preserve">  1. количество клубных формирований (ед.)</t>
  </si>
  <si>
    <t>3. Число обоснованных жалоб (ед.)</t>
  </si>
  <si>
    <t>М.Е. Соколов</t>
  </si>
  <si>
    <t>1. Количество мероприятий (шт.)</t>
  </si>
  <si>
    <t>МБУ "ПМЦ"</t>
  </si>
  <si>
    <t xml:space="preserve">  2. Общий уровень укомплектованности кадрами по штатному расписанию (%)</t>
  </si>
  <si>
    <t>Организация досуга детей, подростков и молодежи</t>
  </si>
  <si>
    <t>Приложение 2</t>
  </si>
  <si>
    <t xml:space="preserve">Расчет критерия использования бюджетных средств на выполнение муниципального задания </t>
  </si>
  <si>
    <t>Наименование муниципальных учреждений</t>
  </si>
  <si>
    <t>Объем субсидии (лимитов бюджетных обязательств) на выполнение муниципального задания</t>
  </si>
  <si>
    <t>Оценка (эффективно, неэффективно, согласно п. 1,7 Порядка)</t>
  </si>
  <si>
    <t>утверждено, тыс. руб.</t>
  </si>
  <si>
    <t>факт, тыс. руб.</t>
  </si>
  <si>
    <t>критерий использования бюджетных средств (Э)</t>
  </si>
  <si>
    <t>3=2/1</t>
  </si>
  <si>
    <t>эффективно</t>
  </si>
  <si>
    <t>МБУ ДК "Затверецкий"</t>
  </si>
  <si>
    <t>"Библиотечное, библиографическое и информационное обслуживание пользователей библиотеки"</t>
  </si>
  <si>
    <t>"Обеспечение сохранности и учет архивных документов"</t>
  </si>
  <si>
    <t>"Оказание информационных услуг на основе архивных документов"</t>
  </si>
  <si>
    <t>-</t>
  </si>
  <si>
    <t>"Комплектование архивными документами"</t>
  </si>
  <si>
    <t>"Организация досуга детей, подростков и молодежи"</t>
  </si>
  <si>
    <t xml:space="preserve">Отклонение,% </t>
  </si>
  <si>
    <t>Допустимое (возможное) отклонение от установленного показателя, в пределах которого муниципальное задание считается выполненным (в %)</t>
  </si>
  <si>
    <t>Оценка ("выполнено", "не выполнено" согласно пункту 1.5 Порядка проведения мониторинга выполнения показателей муниципальных заданий муниципальными учреждениями города Твери)</t>
  </si>
  <si>
    <t>10%</t>
  </si>
  <si>
    <t>x</t>
  </si>
  <si>
    <t>выполнено</t>
  </si>
  <si>
    <t>Организация деятельности клубных формирований и формирований самодеятельного народного творчества</t>
  </si>
  <si>
    <t>Количество посещений (единиц)</t>
  </si>
  <si>
    <t>1</t>
  </si>
  <si>
    <t>2</t>
  </si>
  <si>
    <t>3</t>
  </si>
  <si>
    <t>4</t>
  </si>
  <si>
    <t>5</t>
  </si>
  <si>
    <t>6</t>
  </si>
  <si>
    <t>7</t>
  </si>
  <si>
    <t>8</t>
  </si>
  <si>
    <t>1. Уровень удовлетворенности пользователей качеством проведения тестирования (%)</t>
  </si>
  <si>
    <t>1. Общий уровень укомплектованности кадрами по штатному расписанию (%)</t>
  </si>
  <si>
    <t>5. Количество книг, прочитанных читателем за год (ед.)</t>
  </si>
  <si>
    <t>6. Наличие журнала регистрации жалоб</t>
  </si>
  <si>
    <t>1. Сохранность контингента</t>
  </si>
  <si>
    <t>4. Число обоснованных жалоб (ед.)</t>
  </si>
  <si>
    <t>отклонение, %</t>
  </si>
  <si>
    <t>отклонение,%</t>
  </si>
  <si>
    <t>МБУ ДО "ДШИ №1 им. М.П. Мусоргского"</t>
  </si>
  <si>
    <t>МБУК ДЦ "Истоки"</t>
  </si>
  <si>
    <t>4. Наличие журнала регистрации жалоб (ед.)</t>
  </si>
  <si>
    <t>5. Число обоснованных жалоб потребителей (ед.)</t>
  </si>
  <si>
    <t>7. Число обоснованных жалоб потребителей                                (ед.)</t>
  </si>
  <si>
    <t>3. Активность посещения библиотек                                                                 (чел.)</t>
  </si>
  <si>
    <t>2. Активность использования библиотечного фонда                                     (ед.)</t>
  </si>
  <si>
    <t>4. Обеспечение книгами потребителей библиотек</t>
  </si>
  <si>
    <t>Реализация дополнительных предпрофессиональных программ (Программа-духовые и ударные инструменты)</t>
  </si>
  <si>
    <t>Реализация дополнительных предпрофессиональных программ (Программа-хоровое пение)</t>
  </si>
  <si>
    <t>Реализация дополнительных предпрофессиональных программ (Программа-фортепиано)</t>
  </si>
  <si>
    <t>Реализация дополнительных предпрофессиональных программ (Программа-струнные инструменты)</t>
  </si>
  <si>
    <t>Реализация дополнительных предпрофессиональных программ (Программа-народные инструменты)</t>
  </si>
  <si>
    <t>Реализация дополнительных предпрофессиональных программ (Программа-музыкальный фольклор)</t>
  </si>
  <si>
    <t>Реализация дополнительных общеразвивающих программ</t>
  </si>
  <si>
    <t>Реализация дополнительных предпрофессиональных программ (Программа-живопись)</t>
  </si>
  <si>
    <t xml:space="preserve">1.  Муниципальная услуга: "Реализация дополнительных предпрофессиональных программ"                                             </t>
  </si>
  <si>
    <t xml:space="preserve">1.1.  Программа-духовые и ударные инструменты                                          </t>
  </si>
  <si>
    <t>2. Число участников областных, всероссийских и международных конкурсов, феститвалей  (человек)</t>
  </si>
  <si>
    <t xml:space="preserve">4. Доля родителей (законных представителей), удовлетворенных условиями и качеством предоставляемой образовательной услуги (%) </t>
  </si>
  <si>
    <t>5. Число детей, ставших победителями и призерами всероссийских и международных конкурсов, фестивалей (человек)</t>
  </si>
  <si>
    <t xml:space="preserve">1.2.  Программа-хоровое пение                                          </t>
  </si>
  <si>
    <t xml:space="preserve">1.3.  Программа-фортепиано                                          </t>
  </si>
  <si>
    <t xml:space="preserve">1.4.  Программа-струнные инструменты                                          </t>
  </si>
  <si>
    <t xml:space="preserve">1.5.  Программа-народные инструменты                                          </t>
  </si>
  <si>
    <t xml:space="preserve">1.6.  Программа-музыкальный фольклор                                          </t>
  </si>
  <si>
    <t xml:space="preserve">1.6.  Программа-живопись                                       </t>
  </si>
  <si>
    <t xml:space="preserve">2.  Муниципальная услуга: "Реализация дополнительных общеразвивающих программ"                                             </t>
  </si>
  <si>
    <t>Число лиц, прошедших спортивную подготовку на этапах спортивной подготовки (человек)</t>
  </si>
  <si>
    <t>МБУ СШ "Лидер"</t>
  </si>
  <si>
    <t>Спортивная подготовка по олимпийским видам спорта. Лыжные гонки. Этап спортивной подготовки-этап спортивного совершенствования</t>
  </si>
  <si>
    <t>Спортивная подготовка по олимпийским видам спорта. Лыжные гонки. Этап спортивной подготовки-этап начальной подготовки</t>
  </si>
  <si>
    <t xml:space="preserve">Спортивная подготовка по олимпийским видам спорта. Лыжные гонки. Этап спортивной подготовки-тренировочный этап (этап спортивной специализации) </t>
  </si>
  <si>
    <t xml:space="preserve">Спортивная подоготовка по олимпийским видам спорта. Лыжные гонки. Этап спортивной подготовки-этап высшего спотивного мастерства </t>
  </si>
  <si>
    <t xml:space="preserve">Спортивная подготовка по олимпийским видам спорта. Тяжелая атлетика. Этап спортивной подготовки-этап начальной подготовки </t>
  </si>
  <si>
    <t xml:space="preserve">Спортивная подготовка по олимпийским видам спорта. Тяжелая атлетика. Этап спортивной подготовки-тренировочный этап (этап спортивной специализации) </t>
  </si>
  <si>
    <t>Спортивная подготовка по олимпийским видам спорта. Плавание. Этап спортивной подготовки-этап начальной подготовки</t>
  </si>
  <si>
    <t>Спортивная подготовка по олимпийским видам спорта. Плавание. Этап спортивной подготовки-этап спортивного совершенствования</t>
  </si>
  <si>
    <t xml:space="preserve">Спортивная подготовка по олимпийским видам спорта. Плавание. Этап спортивной подготовки-тренировочный этап (этап спортивной специализации) </t>
  </si>
  <si>
    <t>Спортивная подготовка по неолимпийским видам спорта. Спортивное ориентирование . Этап спортивной подготовки-этап начальной подготовки</t>
  </si>
  <si>
    <t xml:space="preserve">Спортивная подготовка по неолимпийским видам спорта. Спортивное ориентирование . Этап спортивной подготовки-тренировочный этап (этап спортивной специализации) </t>
  </si>
  <si>
    <t xml:space="preserve">Спортивная подготовка по неолимпийским видам спорта. Спортивное ориентирование . Этап спортивной подготовки-этап высшего спортивного мастерства </t>
  </si>
  <si>
    <t xml:space="preserve">Спортивная подготовка по олимпийским видам спорта. Баскетбол . Этап спортивной подготовки-тренировочный этап (этап спортивной специализации)  </t>
  </si>
  <si>
    <t>Спортивная подготовка по олимпийским видам спорта. Баскетбол . Этап спортивной подготовки-этап начальной подготовки</t>
  </si>
  <si>
    <t>Спортивная подготовка по олимпийским видам спорта. Бокс . Этап спортивной подготовки-этап спортивного совершенствования</t>
  </si>
  <si>
    <t xml:space="preserve">Спортивная подготовка по олимпийским видам спорта. Бокс . Этап спортивной подготовки-тренировочный этап (этап спортивной специализации)  </t>
  </si>
  <si>
    <t>Спортивная подготовка по олимпийским видам спорта. Бокс . Этап спортивной подготовки-этап начальной подготовки</t>
  </si>
  <si>
    <t xml:space="preserve">Спортивная подготовка по олимпийским видам спорта. Волейбол . Этап спортивной подготовки-тренировочный этап (этап спортивной специализации)  </t>
  </si>
  <si>
    <t>Спортивная подготовка по олимпийским видам спорта. Волейбол . Этап спортивной подготовки-этап начальной подготовки</t>
  </si>
  <si>
    <t xml:space="preserve">Спортивная подготовка по олимпийским видам спорта. Дзюдо . Этап спортивной подготовки-тренировочный этап (этап спортивной специализации)  </t>
  </si>
  <si>
    <t>Спортивная подготовка по олимпийским видам спорта. Дзюдо . Этап спортивной подготовки-этап начальной подготовки</t>
  </si>
  <si>
    <t>Спортивная подготовка по олимпийским видам спорта. Тхэквондо . Этап спортивной подготовки-этап спортивного совершенствования</t>
  </si>
  <si>
    <t xml:space="preserve">Спортивная подготовка по олимпийским видам спорта. Тхэквондо . Этап спортивной подготовки-тренировочный этап (этап спортивной специализации)  </t>
  </si>
  <si>
    <t xml:space="preserve">Спортивная подготовка по олимпийским видам спорта. Спортивная подготовка по спорту лиц с поражением ОДА-Тхэквондо . Этап спортивной подготовки-этап спортивного совершенствования  </t>
  </si>
  <si>
    <t>Спортивная подоготовка по олимпийским видам спорта. Тхэквондо . Этап спортивной подготовки-этап начальной подготовки</t>
  </si>
  <si>
    <t>Спортивная подготовка по олимпийским видам спорта. Настольный теннис. Этап спортивной подготовки-этап начальной подготовки</t>
  </si>
  <si>
    <t xml:space="preserve">Спортивная подготовка по олимпийским видам спорта. Настольный теннис. Этап спортивной подготовки-тренировочный этап (этап спортивной специализации)  </t>
  </si>
  <si>
    <t xml:space="preserve">Спортивная подготовка по олимпийским видам спорта. Фехтование. Этап спортивной подготовки-тренировочный этап (этап спортивной специализации)  </t>
  </si>
  <si>
    <t>Спортивная подготовка по олимпийским видам спорта. Фехтование. Этап спортивной подготовки-этап начальной подготовки</t>
  </si>
  <si>
    <t xml:space="preserve">Спортивная подготовка по неолимпийским видам спорта. Автомобильный спорт. Этап спортивной подготовки-тренировочный этап (этап спортивной специализации)  </t>
  </si>
  <si>
    <t xml:space="preserve">Спортивная подготовка по неолимпийским видам спорта. Автомобильный спорт. Этап спортивной подготовки-этап начальной подготовки  </t>
  </si>
  <si>
    <t xml:space="preserve">Спортивная подготовка по неолимпийским видам спорта. Кикбоксинг. Этап спортивной подготовки-этап начальной подготовки  </t>
  </si>
  <si>
    <t xml:space="preserve">Спортивная подготовка по неолимпийским видам спорта. Шахматы. Этап спортивной подготовки-тренировочный этап (этап спортивной специализации)  </t>
  </si>
  <si>
    <t xml:space="preserve">Спортивная подготовка по неолимпийским видам спорта. Шахматы. Этап спортивной подготовки-этап начальной подготовки  </t>
  </si>
  <si>
    <t>Спортивная подготовка по неолимпийским видам спорта. Шахматы. Этап спортивной подготовки-этап спортивного совершенствования</t>
  </si>
  <si>
    <t>Спортивная подготовка по неолимпийским видам спорта. Шашки. Этап спортивной подготовки-этап спортивного совершенствования</t>
  </si>
  <si>
    <t xml:space="preserve">Спортивная подготовка по неолимпийским видам спорта. Шашки. Этап спортивной подготовки-тренировочный этап (этап спортивной специализации)  </t>
  </si>
  <si>
    <t xml:space="preserve">Спортивная подготовка по неолимпийским видам спорта. Шашки. Этап спортивной подготовки-этап начальной подготовки  </t>
  </si>
  <si>
    <t xml:space="preserve">Спортивная подготовка по неолимпийским видам спорта. Спортивная подготовка по спорту слепы-Шашки. Этап спортивной подготовки-этап начальной подготовки  </t>
  </si>
  <si>
    <t xml:space="preserve">3.  Муниципальная услуга: "Спортивная подготовка по олимпийским видам спорта"                                             </t>
  </si>
  <si>
    <t>2. Количество детей, получивших (повысивших) спортивные разряды  (человек)</t>
  </si>
  <si>
    <t>3. Число участников областных, всероссийских и международных мероприятий  (человек)</t>
  </si>
  <si>
    <t xml:space="preserve">5. Доля родителей (законных представителей), удовлетворенных условиями и качеством предоставляемой  услуги (%) </t>
  </si>
  <si>
    <t>6. Число детей, ставших победителями и призерами всероссийских и международных мероприятий (человек)</t>
  </si>
  <si>
    <t xml:space="preserve">3.1.  Лыжные гонки. Этап спортивной подготовки-этап начальной подготовки                                  </t>
  </si>
  <si>
    <t xml:space="preserve">3.2.  Лыжные гонки. Этап спортивной подготовки-этап спортивного совершенствования                                  </t>
  </si>
  <si>
    <t xml:space="preserve">3.3.  Лыжные гонки. Этап спортивной подготовки-тренировочный этап (этап спортивной специализации)                                   </t>
  </si>
  <si>
    <t xml:space="preserve">3.4.   Лыжные гонки. Этап спортивной подготовки-этап высшего спотивного мастерства                                        </t>
  </si>
  <si>
    <t>3.12.    Бокс . Этап спортивной подготовки-этап спортивного совершенствования</t>
  </si>
  <si>
    <t xml:space="preserve">3.13.     Бокс . Этап спортивной подготовки-тренировочный этап (этап спортивной специализации)  </t>
  </si>
  <si>
    <t>3.14.      Бокс . Этап спортивной подготовки-этап начальной подготовки</t>
  </si>
  <si>
    <t xml:space="preserve">3.15.      Волейбол . Этап спортивной подготовки-тренировочный этап (этап спортивной специализации)  </t>
  </si>
  <si>
    <t>3.16.    Волейбол . Этап спортивной подготовки-этап начальной подготовки</t>
  </si>
  <si>
    <t xml:space="preserve">3.17.    Дзюдо . Этап спортивной подготовки-тренировочный этап (этап спортивной специализации)  </t>
  </si>
  <si>
    <t>3.18.    Дзюдо . Этап спортивной подготовки-этап начальной подготовки</t>
  </si>
  <si>
    <t>3.19.     Тхэквондо . Этап спортивной подготовки-этап спортивного совершенствования</t>
  </si>
  <si>
    <t xml:space="preserve">3.20.     Тхэквондо . Этап спортивной подготовки-тренировочный этап (этап спортивной специализации)  </t>
  </si>
  <si>
    <t xml:space="preserve">3.21.     Спортивная подготовка по спорту лиц с поражением ОДА-Тхэквондо . Этап спортивной подготовки-этап спортивного совершенствования  </t>
  </si>
  <si>
    <t>3.22.      Тхэквондо . Этап спортивной подготовки-этап начальной подготовки</t>
  </si>
  <si>
    <t>3.23.      Настольный теннис. Этап спортивной подготовки-этап начальной подготовки</t>
  </si>
  <si>
    <t xml:space="preserve">3.24.     Настольный теннис. Этап спортивной подготовки-тренировочный этап (этап спортивной специализации)  </t>
  </si>
  <si>
    <t xml:space="preserve">3.25.     Фехтование. Этап спортивной подготовки-тренировочный этап (этап спортивной специализации)  </t>
  </si>
  <si>
    <t>3.26.     Фехтование. Этап спортивной подготовки-этап начальной подготовки</t>
  </si>
  <si>
    <t xml:space="preserve">4.  Муниципальная услуга: "Спортивная подготовка по неолимпийским видам спорта"                                             </t>
  </si>
  <si>
    <t>4.1.     Спортивное ориентирование . Этап спортивной подготовки-этап начальной подготовки</t>
  </si>
  <si>
    <t xml:space="preserve">4.2.      Спортивное ориентирование . Этап спортивной подготовки-тренировочный этап (этап спортивной специализации) </t>
  </si>
  <si>
    <t xml:space="preserve">4.3.      Спортивное ориентирование . Этап спортивной подготовки-этап высшего спортивного мастерства </t>
  </si>
  <si>
    <t xml:space="preserve">4.4.       Автомобильный спорт. Этап спортивной подготовки-тренировочный этап (этап спортивной специализации)  </t>
  </si>
  <si>
    <t xml:space="preserve">4.5.       Автомобильный спорт. Этап спортивной подготовки-этап начальной подготовки  </t>
  </si>
  <si>
    <t xml:space="preserve">4.6.        Кикбоксинг. Этап спортивной подготовки-этап начальной подготовки  </t>
  </si>
  <si>
    <t xml:space="preserve">4.7.        Шахматы. Этап спортивной подготовки-тренировочный этап (этап спортивной специализации)  </t>
  </si>
  <si>
    <t xml:space="preserve">4.8.        Шахматы. Этап спортивной подготовки-этап начальной подготовки  </t>
  </si>
  <si>
    <t>4.10.   Шашки. Этап спортивной подготовки-этап спортивного совершенствования</t>
  </si>
  <si>
    <t xml:space="preserve">4.11.   Шашки. Этап спортивной подготовки-тренировочный этап (этап спортивной специализации)  </t>
  </si>
  <si>
    <t xml:space="preserve">4.12.   Шашки. Этап спортивной подготовки-этап начальной подготовки  </t>
  </si>
  <si>
    <t xml:space="preserve">4.13.    Спортивная подготовка по спорту слепы-Шашки. Этап спортивной подготовки-этап начальной подготовки   Спортивная подготовка по спорту слепы-Шашки. Этап спортивной подготовки-этап начальной подготовки  </t>
  </si>
  <si>
    <t>Количество посетителей, пользующихся услугой (работой) на бесплатной основе (человек)</t>
  </si>
  <si>
    <t>Количество участников тестирования (человек)</t>
  </si>
  <si>
    <t xml:space="preserve">6. Муниципальная работа: "Обеспечение доступа к объектам спорта" </t>
  </si>
  <si>
    <t>1. Уровень удовлетворенности пользователей качеством открытых спортивных сооружений (%)</t>
  </si>
  <si>
    <t>2. Площадь открытых спортивных объектов, приходящихся на одного жителя территории (м2)</t>
  </si>
  <si>
    <t>3. Количество посетителей футбольных матчей (чел)</t>
  </si>
  <si>
    <t>4. Количество спортивных объединений (клубов, команд), пользующихся на регулярной основе спортивными сооружениями (ед.)</t>
  </si>
  <si>
    <t>5. Площадь строений, нуждающихся в капитальном ремонте (м2)</t>
  </si>
  <si>
    <t>6. Доля строений, нуждающихся в капитальном ремонте (%)</t>
  </si>
  <si>
    <t>2. Количество мероприятий (штук)</t>
  </si>
  <si>
    <t xml:space="preserve">7. Муниципальная работа: "Проведение тестирования выполнения нормативов испытаний (тестов) комплекса (ГТО)" </t>
  </si>
  <si>
    <t>Зам. начальника управления, начальник отдела бухгалтерского учета и экономического анализа</t>
  </si>
  <si>
    <t>Библиотечное, библиографическое и информационное обслуживание пользователей библиотеки. Способы обслуживания пользователей библиотеки- в стационарных условиях</t>
  </si>
  <si>
    <t>Библиотечное, библиографическое и информационное обслуживание пользователей библиотеки. Способы обслуживания пользователей библиотеки-удаленно, через сеть интернет</t>
  </si>
  <si>
    <t>8. Муниципальная услуга: " Библиотечное, библиографическое и информационное обслуживание пользователей библиотеки (в стационарных условиях)"</t>
  </si>
  <si>
    <t>9. Муниципальная услуга: " Библиотечное, библиографическое и информационное обслуживание пользователей библиотеки (удаленно-через сеть интернет)"</t>
  </si>
  <si>
    <t>1. Число обоснованных жалоб потребителей                                (ед.)</t>
  </si>
  <si>
    <t>2. Количество информационных сообщений</t>
  </si>
  <si>
    <t>3. Количество посетителей сайта библиотек</t>
  </si>
  <si>
    <t>4. Количество просмотров сайта</t>
  </si>
  <si>
    <t>4. Количество визитов</t>
  </si>
  <si>
    <t>Количество посетителей мероприятий в год (человек)</t>
  </si>
  <si>
    <t>Организация и проведение культурно-массовых мероприятий. Типы мероприятий-тверческие встречи.</t>
  </si>
  <si>
    <t>Количество участников в творческих коллективах и студиях (человек)</t>
  </si>
  <si>
    <t>9</t>
  </si>
  <si>
    <t>Организация и проведение культурно-массовых мероприятий. Типы мероприятий-мастер-классы.</t>
  </si>
  <si>
    <t>Организация и проведение культурно-массовых мероприятий. Типы мероприятий-культурно-массовые (иные зрелищные мероприятия).</t>
  </si>
  <si>
    <t>Организация и проведение культурно-массовых мероприятий. Типы мероприятий-культурно-творческие (фестиваль, выставка, конкурс, смотр).</t>
  </si>
  <si>
    <t>Организация и проведение культурно-массовых мероприятий. Типы мероприятий-ритуалы.</t>
  </si>
  <si>
    <t>Показ (организация показа) концертов и концертных программ.</t>
  </si>
  <si>
    <t>Публичный показ музейных предметов, музейных коллекций.</t>
  </si>
  <si>
    <t>Количество посетителей (человек)</t>
  </si>
  <si>
    <t>Организация и проведение культурно-массовых мероприятий. Типы мероприятий-публичные лекции.</t>
  </si>
  <si>
    <t xml:space="preserve">  1. количество клубных формирований (единиц)</t>
  </si>
  <si>
    <t>3. Участие в конкурсах, фестивалях, выставках (ед.)</t>
  </si>
  <si>
    <t>4. Количество лауреатов (победителей) конкурсов, фестивалей, выставок (количество дипломов)</t>
  </si>
  <si>
    <t>5. Доля клубных формирований для детей в общем количестве              (%)</t>
  </si>
  <si>
    <t>6. Процент потребителей удовлетворенных качеством услуги (%)</t>
  </si>
  <si>
    <t>7. Наличие журнала регистрации жалоб (ед.)</t>
  </si>
  <si>
    <t>8. Число обоснованных жалоб потребителей (ед.)</t>
  </si>
  <si>
    <t xml:space="preserve">  1. количество проведенных мероприятий (единиц)</t>
  </si>
  <si>
    <t>2. Процент потребителей удовлетворенных качеством услуги (%)</t>
  </si>
  <si>
    <t>3. Число обоснованных жалоб потребителей (ед.)</t>
  </si>
  <si>
    <t>11. Муниципальная работа : "Организация досуга детей, подростков и молодежи"</t>
  </si>
  <si>
    <t>10. Муниципальная работа : "Публичный показ музейных предметов, музейных коллекций"</t>
  </si>
  <si>
    <t>2. Количество проведенных выставок (ед.)</t>
  </si>
  <si>
    <t>3. Количество посетителей на льготной основе (чел.)</t>
  </si>
  <si>
    <t>6.Количество экспонированных музейных предметов (ед.)</t>
  </si>
  <si>
    <t>7. Количество проведенных экскурсий (ед.)</t>
  </si>
  <si>
    <t>12. Муниципальная работа: "Организация деятельности клубных формирований и формирований самодеятельного народного творчества"</t>
  </si>
  <si>
    <t xml:space="preserve">13. Муниципальная работа: "Организация и проведение культурно-массовых мероприятий" </t>
  </si>
  <si>
    <t>13.1.  Типы мероприятий-тверческие встречи.</t>
  </si>
  <si>
    <t>9.</t>
  </si>
  <si>
    <t>13.2.  Типы мероприятий-мастер-классы.</t>
  </si>
  <si>
    <t>13.4.  Типы мероприятий-ритуалы.</t>
  </si>
  <si>
    <t>13.6.  Типы мероприятий-публичные лекции.</t>
  </si>
  <si>
    <t xml:space="preserve">  1. количество проведенных концертов (единиц)</t>
  </si>
  <si>
    <t>«Реализация дополнительных предпрофессиональных программ», «Реализация дополнительных общеразвивающих программ»</t>
  </si>
  <si>
    <t>Обеспечение доступа к объектам спорта</t>
  </si>
  <si>
    <t>Проведение тестирования выполнения нормативов испытаний (тестов) комплекса (ГТО)</t>
  </si>
  <si>
    <t>"Спортивная подготовка по олимпийским видам спорта", "Спортивная подготовка по неолимпийским видам спорта", "Обеспечение доступа к объектам спорта", "Проведение тестирования выполнения нормативов испытаний (тестов) комплекса (ГТО)"</t>
  </si>
  <si>
    <t>Заместитель начальника управления, начальник отдела бухгалтерского учета и экономического анализа</t>
  </si>
  <si>
    <t>Мониторинг показателей объема муниципальных услуг (работ) в учреждениях дополнительного образования, подведомственных управлению по культуре, спорту и делам молодежи г. Твери за 2019 год</t>
  </si>
  <si>
    <t>Утвержденное значение показателя на 2019 год</t>
  </si>
  <si>
    <t>Фактическое значение показателя, достигнутое за 2019 год</t>
  </si>
  <si>
    <t>Мониторинг показателей качества муниципальных услуг (работ) за 2019 год</t>
  </si>
  <si>
    <t>Мониторинг показателей объема муниципальных услуг (работ) в учреждениях физической культуры и спорта, подведомственных управлению по культуре, спорту и делам молодежи г. Твери за 2019 год</t>
  </si>
  <si>
    <t>13.1.  Типы мероприятий-культурно-массовые (иные зрелищные мероприятия).</t>
  </si>
  <si>
    <t>13.2.  Типы мероприятий-культурно-творческие (фестиваль, выставка, конкурс, смотр).</t>
  </si>
  <si>
    <t>Мониторинг показателей объема муниципальных услуг (работ) в учреждениях "Культуры и искусства", подведомственных управлению по культуре, спорту и делам молодежи г. Твери за 2019 год</t>
  </si>
  <si>
    <t>Мониторинг показателей объема муниципальных услуг (работ) в учреждениях молодежной политики, подведомственных управлению по культуре, спорту и делам молодежи г. Твери за 2019 год</t>
  </si>
  <si>
    <t>за 2019 год</t>
  </si>
  <si>
    <t>МАУ "МБС"</t>
  </si>
  <si>
    <t>МБУ СШОР "Тверь"</t>
  </si>
  <si>
    <t>Спортивная подготовка по олимпийским видам спорта. Тяжелая атлетика. Этап спортивной подготовки-этап совершенствования спортивного мастерства</t>
  </si>
  <si>
    <t xml:space="preserve">Спортивная подготовка по олимпийским видам спорта. Тяжелая атлетика. Этап спортивной подготовки-этап высшего спортивного мастерства </t>
  </si>
  <si>
    <t xml:space="preserve">Спортивная подготовка по олимпийским видам спорта. Футбол. Этап спортивной подготовки-этап начальной подготовки </t>
  </si>
  <si>
    <t>Организация спортивной подготовки на спортивно-оздоровительном этапе</t>
  </si>
  <si>
    <t xml:space="preserve">Спортивная подготовка по неолимпийским видам спорта. Шашки. Этап спортивной подготовки-этап высшего спортивного мастерства </t>
  </si>
  <si>
    <t xml:space="preserve">3.4.  Тяжелая атлетика. Этап спортивной подготовки-этап начальной подготовки                              </t>
  </si>
  <si>
    <t xml:space="preserve">3.5.  Тяжелая атлетика. Этап спортивной подготовки-тренировочный этап (этап спортивной специализации)                                         </t>
  </si>
  <si>
    <t xml:space="preserve">3.6.  Тяжелая атлетика. Этап спортивной подготовки-этап спортивного совершенствования                                      </t>
  </si>
  <si>
    <t xml:space="preserve">3.7.  Тяжелая атлетика. Этап спортивной подготовки-этап высшего спортивного мастерства                                       </t>
  </si>
  <si>
    <t xml:space="preserve">3.8.  Плавание. Этап спортивной подготовки-этап начальной подготовки                                    </t>
  </si>
  <si>
    <t xml:space="preserve">3.9. Плавание. Этап спортивной подготовки-этап спортивного совершенствования                                    </t>
  </si>
  <si>
    <t xml:space="preserve">3.10. Плавание. Этап спортивной подготовки-тренировочный этап (этап спортивной специализации)                               </t>
  </si>
  <si>
    <t xml:space="preserve">3.11.  Футбол. Этап спортивной подготовки-этап начальной подготовки                              </t>
  </si>
  <si>
    <t>3.12.  Баскетбол . Этап спортивной подготовки-тренировочный этап (этап спортивной специализации)</t>
  </si>
  <si>
    <t>3.13.   Баскетбол . Этап спортивной подготовки-этап начальной подготовки</t>
  </si>
  <si>
    <t xml:space="preserve">5.  Муниципальная работа: "Организация спортивной подготовки на спортивно-оздоровительном этапе"                                             </t>
  </si>
  <si>
    <t>4.7.        Шахматы. Этап спортивной подготовки-этап спортивного совершенствования</t>
  </si>
  <si>
    <t>4.9.        Шашки. Этап спортивной подготовки-этап высшего спортивного мастерства</t>
  </si>
  <si>
    <t>"Организация деятельности клубных формирований и формирований самодеятельного народного творчества", "Организация и проведение культурно-массовых мероприятий", "Показ (организация показа) концертных программ", "Публичный показ музейных предметов, музейных коллекций"</t>
  </si>
  <si>
    <t>Количество проведенных мероприятий (единиц)</t>
  </si>
  <si>
    <t xml:space="preserve">  1. Количество проведенных мероприятий, направленных на гражданское и патриотическое воспитание, формирование правовых, культурных и нравственных ценностей среди молодежи (единиц) </t>
  </si>
  <si>
    <t xml:space="preserve">  2. Количество проведенных мероприятий, направленных на вовлечение молодежи в предпринимательскую, добровольческую деятельность, а также на разитие гражданской актиности молодежи и формирование здорового образа жизни (единиц) </t>
  </si>
  <si>
    <t xml:space="preserve">  3. Количество проведенных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 (единиц) </t>
  </si>
  <si>
    <t>4. Количество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 (ед.)</t>
  </si>
  <si>
    <t>5. Количество кружков и секций (единиц)</t>
  </si>
  <si>
    <t>6. Число посетителей мероприятий в год (человек)</t>
  </si>
  <si>
    <t>7. Число посетителей учреждения, состоящих на разных видах профилактического учета (человек)</t>
  </si>
  <si>
    <t>8. Количество проведенных индивидуальных консультаций психолога (чел.)</t>
  </si>
  <si>
    <t>9. Количество участников групповых занятий, психологических тренингов  (чел.)</t>
  </si>
  <si>
    <t>10. Процент потребителей, удовлетворенных качеством услуги учреждения (процент)</t>
  </si>
  <si>
    <t>11. Наличие журнала регистрации жалоб (да/нет)</t>
  </si>
  <si>
    <t>12. Число обоснованных жалоб потребителей (ед.)</t>
  </si>
  <si>
    <t xml:space="preserve">14. Муниципальная работа: "Показ (организация показа) концертных программ"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</si>
</sst>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2"/>
      <name val="Book Antiqua"/>
      <family val="1"/>
    </font>
    <font>
      <u val="single"/>
      <sz val="9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77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2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" fontId="1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9" fontId="11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49" fontId="2" fillId="0" borderId="11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7" xfId="0" applyNumberFormat="1" applyFont="1" applyBorder="1" applyAlignment="1">
      <alignment horizontal="center" vertical="top" wrapText="1"/>
    </xf>
    <xf numFmtId="16" fontId="2" fillId="0" borderId="18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zoomScale="145" zoomScaleNormal="145" zoomScalePageLayoutView="0" workbookViewId="0" topLeftCell="A60">
      <selection activeCell="N102" sqref="N102"/>
    </sheetView>
  </sheetViews>
  <sheetFormatPr defaultColWidth="9.00390625" defaultRowHeight="12.75"/>
  <cols>
    <col min="1" max="1" width="3.375" style="26" customWidth="1"/>
    <col min="2" max="2" width="13.375" style="26" customWidth="1"/>
    <col min="3" max="3" width="5.625" style="26" hidden="1" customWidth="1"/>
    <col min="4" max="4" width="5.25390625" style="26" hidden="1" customWidth="1"/>
    <col min="5" max="5" width="4.75390625" style="26" hidden="1" customWidth="1"/>
    <col min="6" max="6" width="5.75390625" style="26" customWidth="1"/>
    <col min="7" max="7" width="4.25390625" style="26" customWidth="1"/>
    <col min="8" max="11" width="5.125" style="26" customWidth="1"/>
    <col min="12" max="12" width="5.25390625" style="26" customWidth="1"/>
    <col min="13" max="13" width="4.625" style="26" customWidth="1"/>
    <col min="14" max="14" width="5.75390625" style="26" customWidth="1"/>
    <col min="15" max="15" width="4.125" style="26" customWidth="1"/>
    <col min="16" max="16" width="3.375" style="26" customWidth="1"/>
    <col min="17" max="17" width="4.625" style="26" customWidth="1"/>
    <col min="18" max="18" width="6.375" style="26" customWidth="1"/>
    <col min="19" max="19" width="5.75390625" style="26" customWidth="1"/>
    <col min="20" max="20" width="5.375" style="26" customWidth="1"/>
    <col min="21" max="23" width="4.875" style="26" customWidth="1"/>
    <col min="24" max="24" width="6.875" style="26" customWidth="1"/>
    <col min="25" max="25" width="7.00390625" style="26" customWidth="1"/>
    <col min="26" max="26" width="5.00390625" style="26" customWidth="1"/>
    <col min="27" max="16384" width="9.125" style="26" customWidth="1"/>
  </cols>
  <sheetData>
    <row r="1" spans="1:20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3" s="138" customFormat="1" ht="15.75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6"/>
      <c r="W3" s="166"/>
    </row>
    <row r="4" spans="1:26" ht="141" customHeight="1">
      <c r="A4" s="158" t="s">
        <v>0</v>
      </c>
      <c r="B4" s="158" t="s">
        <v>2</v>
      </c>
      <c r="C4" s="160" t="s">
        <v>41</v>
      </c>
      <c r="D4" s="161"/>
      <c r="E4" s="162"/>
      <c r="F4" s="153" t="s">
        <v>88</v>
      </c>
      <c r="G4" s="154"/>
      <c r="H4" s="154"/>
      <c r="I4" s="153" t="s">
        <v>162</v>
      </c>
      <c r="J4" s="154"/>
      <c r="K4" s="155"/>
      <c r="L4" s="153" t="s">
        <v>163</v>
      </c>
      <c r="M4" s="154"/>
      <c r="N4" s="155"/>
      <c r="O4" s="153" t="s">
        <v>89</v>
      </c>
      <c r="P4" s="154"/>
      <c r="Q4" s="155"/>
      <c r="R4" s="153" t="s">
        <v>164</v>
      </c>
      <c r="S4" s="154"/>
      <c r="T4" s="155"/>
      <c r="U4" s="153" t="s">
        <v>165</v>
      </c>
      <c r="V4" s="154"/>
      <c r="W4" s="155"/>
      <c r="X4" s="168" t="s">
        <v>32</v>
      </c>
      <c r="Y4" s="168"/>
      <c r="Z4" s="168"/>
    </row>
    <row r="5" spans="1:26" ht="141" customHeight="1">
      <c r="A5" s="159"/>
      <c r="B5" s="159"/>
      <c r="C5" s="12" t="s">
        <v>6</v>
      </c>
      <c r="D5" s="12" t="s">
        <v>5</v>
      </c>
      <c r="E5" s="12" t="s">
        <v>31</v>
      </c>
      <c r="F5" s="12" t="s">
        <v>6</v>
      </c>
      <c r="G5" s="12" t="s">
        <v>5</v>
      </c>
      <c r="H5" s="12" t="s">
        <v>91</v>
      </c>
      <c r="I5" s="12" t="s">
        <v>6</v>
      </c>
      <c r="J5" s="12" t="s">
        <v>5</v>
      </c>
      <c r="K5" s="12" t="s">
        <v>91</v>
      </c>
      <c r="L5" s="12" t="s">
        <v>6</v>
      </c>
      <c r="M5" s="12" t="s">
        <v>5</v>
      </c>
      <c r="N5" s="12" t="s">
        <v>91</v>
      </c>
      <c r="O5" s="12" t="s">
        <v>6</v>
      </c>
      <c r="P5" s="12" t="s">
        <v>5</v>
      </c>
      <c r="Q5" s="12" t="s">
        <v>91</v>
      </c>
      <c r="R5" s="12" t="s">
        <v>6</v>
      </c>
      <c r="S5" s="12" t="s">
        <v>5</v>
      </c>
      <c r="T5" s="12" t="s">
        <v>91</v>
      </c>
      <c r="U5" s="12" t="s">
        <v>6</v>
      </c>
      <c r="V5" s="12" t="s">
        <v>5</v>
      </c>
      <c r="W5" s="12" t="s">
        <v>91</v>
      </c>
      <c r="X5" s="12" t="s">
        <v>33</v>
      </c>
      <c r="Y5" s="12" t="s">
        <v>34</v>
      </c>
      <c r="Z5" s="12" t="s">
        <v>35</v>
      </c>
    </row>
    <row r="6" spans="1:26" ht="12.75" customHeight="1">
      <c r="A6" s="4" t="s">
        <v>1</v>
      </c>
      <c r="B6" s="4" t="s">
        <v>4</v>
      </c>
      <c r="C6" s="4">
        <v>1</v>
      </c>
      <c r="D6" s="4">
        <v>2</v>
      </c>
      <c r="E6" s="4">
        <v>3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5">
        <v>19</v>
      </c>
      <c r="Y6" s="5">
        <v>20</v>
      </c>
      <c r="Z6" s="5">
        <v>21</v>
      </c>
    </row>
    <row r="7" spans="1:26" ht="12.75" customHeight="1">
      <c r="A7" s="163" t="s">
        <v>166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  <c r="W7" s="164"/>
      <c r="X7" s="164"/>
      <c r="Y7" s="164"/>
      <c r="Z7" s="164"/>
    </row>
    <row r="8" spans="1:26" ht="25.5">
      <c r="A8" s="60" t="s">
        <v>7</v>
      </c>
      <c r="B8" s="30" t="s">
        <v>271</v>
      </c>
      <c r="C8" s="76">
        <v>655</v>
      </c>
      <c r="D8" s="76">
        <v>642</v>
      </c>
      <c r="E8" s="47">
        <f>D8/C8</f>
        <v>0.9801526717557252</v>
      </c>
      <c r="F8" s="5">
        <v>90</v>
      </c>
      <c r="G8" s="5">
        <v>100</v>
      </c>
      <c r="H8" s="5">
        <f>G8/F8*100</f>
        <v>111.11111111111111</v>
      </c>
      <c r="I8" s="5">
        <v>42</v>
      </c>
      <c r="J8" s="5">
        <v>42</v>
      </c>
      <c r="K8" s="5">
        <f>J8/I8*100</f>
        <v>100</v>
      </c>
      <c r="L8" s="44">
        <v>52</v>
      </c>
      <c r="M8" s="44">
        <v>52</v>
      </c>
      <c r="N8" s="129">
        <f>M8/L8*100</f>
        <v>100</v>
      </c>
      <c r="O8" s="5">
        <v>0</v>
      </c>
      <c r="P8" s="5">
        <v>0</v>
      </c>
      <c r="Q8" s="5">
        <v>0</v>
      </c>
      <c r="R8" s="5">
        <v>100</v>
      </c>
      <c r="S8" s="5">
        <v>100</v>
      </c>
      <c r="T8" s="5">
        <v>100</v>
      </c>
      <c r="U8" s="31">
        <v>0</v>
      </c>
      <c r="V8" s="31">
        <v>0</v>
      </c>
      <c r="W8" s="31" t="s">
        <v>65</v>
      </c>
      <c r="X8" s="61">
        <v>6</v>
      </c>
      <c r="Y8" s="61">
        <v>6</v>
      </c>
      <c r="Z8" s="61">
        <f>Y8/X8</f>
        <v>1</v>
      </c>
    </row>
    <row r="9" spans="1:26" ht="12.75" customHeight="1">
      <c r="A9" s="163" t="s">
        <v>167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164"/>
      <c r="W9" s="164"/>
      <c r="X9" s="164"/>
      <c r="Y9" s="164"/>
      <c r="Z9" s="164"/>
    </row>
    <row r="10" spans="1:26" ht="45" customHeight="1">
      <c r="A10" s="60" t="s">
        <v>7</v>
      </c>
      <c r="B10" s="30" t="s">
        <v>271</v>
      </c>
      <c r="C10" s="76">
        <v>655</v>
      </c>
      <c r="D10" s="76">
        <v>642</v>
      </c>
      <c r="E10" s="47">
        <f>D10/C10</f>
        <v>0.9801526717557252</v>
      </c>
      <c r="F10" s="5">
        <v>90</v>
      </c>
      <c r="G10" s="5">
        <v>100</v>
      </c>
      <c r="H10" s="5">
        <f>G10/F10*100</f>
        <v>111.11111111111111</v>
      </c>
      <c r="I10" s="5">
        <v>0</v>
      </c>
      <c r="J10" s="5">
        <v>0</v>
      </c>
      <c r="K10" s="5">
        <v>0</v>
      </c>
      <c r="L10" s="44">
        <v>1</v>
      </c>
      <c r="M10" s="44">
        <v>1</v>
      </c>
      <c r="N10" s="129">
        <f>M10/L10*100</f>
        <v>100</v>
      </c>
      <c r="O10" s="5">
        <v>0</v>
      </c>
      <c r="P10" s="5">
        <v>0</v>
      </c>
      <c r="Q10" s="5">
        <v>0</v>
      </c>
      <c r="R10" s="5">
        <v>100</v>
      </c>
      <c r="S10" s="5">
        <v>100</v>
      </c>
      <c r="T10" s="5">
        <v>100</v>
      </c>
      <c r="U10" s="31">
        <v>0</v>
      </c>
      <c r="V10" s="31">
        <v>0</v>
      </c>
      <c r="W10" s="31">
        <v>0</v>
      </c>
      <c r="X10" s="61">
        <v>6</v>
      </c>
      <c r="Y10" s="61">
        <v>6</v>
      </c>
      <c r="Z10" s="61">
        <f>Y10/X10</f>
        <v>1</v>
      </c>
    </row>
    <row r="11" spans="1:26" ht="19.5" customHeight="1">
      <c r="A11" s="163" t="s">
        <v>168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/>
      <c r="V11" s="164"/>
      <c r="W11" s="164"/>
      <c r="X11" s="164"/>
      <c r="Y11" s="164"/>
      <c r="Z11" s="164"/>
    </row>
    <row r="12" spans="1:26" ht="45" customHeight="1">
      <c r="A12" s="60" t="s">
        <v>7</v>
      </c>
      <c r="B12" s="30" t="s">
        <v>271</v>
      </c>
      <c r="C12" s="76">
        <v>655</v>
      </c>
      <c r="D12" s="76">
        <v>642</v>
      </c>
      <c r="E12" s="47">
        <f>D12/C12</f>
        <v>0.9801526717557252</v>
      </c>
      <c r="F12" s="5">
        <v>90</v>
      </c>
      <c r="G12" s="5">
        <v>100</v>
      </c>
      <c r="H12" s="5">
        <f>G12/F12*100</f>
        <v>111.11111111111111</v>
      </c>
      <c r="I12" s="5">
        <v>50</v>
      </c>
      <c r="J12" s="5">
        <v>50</v>
      </c>
      <c r="K12" s="5">
        <f>J12/I12*100</f>
        <v>100</v>
      </c>
      <c r="L12" s="44">
        <v>70</v>
      </c>
      <c r="M12" s="44">
        <v>70</v>
      </c>
      <c r="N12" s="129">
        <f>M12/L12*100</f>
        <v>100</v>
      </c>
      <c r="O12" s="5">
        <v>0</v>
      </c>
      <c r="P12" s="5">
        <v>0</v>
      </c>
      <c r="Q12" s="5">
        <v>0</v>
      </c>
      <c r="R12" s="5">
        <v>100</v>
      </c>
      <c r="S12" s="5">
        <v>100</v>
      </c>
      <c r="T12" s="5">
        <v>100</v>
      </c>
      <c r="U12" s="31">
        <v>0</v>
      </c>
      <c r="V12" s="31">
        <v>0</v>
      </c>
      <c r="W12" s="31">
        <v>0</v>
      </c>
      <c r="X12" s="61">
        <v>6</v>
      </c>
      <c r="Y12" s="61">
        <v>6</v>
      </c>
      <c r="Z12" s="61">
        <f>Y12/X12</f>
        <v>1</v>
      </c>
    </row>
    <row r="13" spans="1:26" ht="19.5" customHeight="1" hidden="1">
      <c r="A13" s="163" t="s">
        <v>169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  <c r="V13" s="164"/>
      <c r="W13" s="164"/>
      <c r="X13" s="164"/>
      <c r="Y13" s="164"/>
      <c r="Z13" s="164"/>
    </row>
    <row r="14" spans="1:26" ht="45" customHeight="1" hidden="1">
      <c r="A14" s="60" t="s">
        <v>7</v>
      </c>
      <c r="B14" s="30" t="s">
        <v>271</v>
      </c>
      <c r="C14" s="76">
        <v>655</v>
      </c>
      <c r="D14" s="76">
        <v>642</v>
      </c>
      <c r="E14" s="47">
        <f>D14/C14</f>
        <v>0.9801526717557252</v>
      </c>
      <c r="F14" s="5"/>
      <c r="G14" s="5"/>
      <c r="H14" s="5" t="e">
        <f>G14/F14*100</f>
        <v>#DIV/0!</v>
      </c>
      <c r="I14" s="5">
        <v>0</v>
      </c>
      <c r="J14" s="5">
        <v>0</v>
      </c>
      <c r="K14" s="5">
        <v>0</v>
      </c>
      <c r="L14" s="44"/>
      <c r="M14" s="44"/>
      <c r="N14" s="129" t="e">
        <f>M14/L14*100</f>
        <v>#DIV/0!</v>
      </c>
      <c r="O14" s="5">
        <v>0</v>
      </c>
      <c r="P14" s="5">
        <v>0</v>
      </c>
      <c r="Q14" s="5">
        <v>0</v>
      </c>
      <c r="R14" s="5"/>
      <c r="S14" s="5"/>
      <c r="T14" s="5">
        <v>100</v>
      </c>
      <c r="U14" s="31">
        <v>0</v>
      </c>
      <c r="V14" s="31">
        <v>0</v>
      </c>
      <c r="W14" s="31">
        <v>0</v>
      </c>
      <c r="X14" s="61">
        <v>6</v>
      </c>
      <c r="Y14" s="61">
        <v>6</v>
      </c>
      <c r="Z14" s="61">
        <f>Y14/X14</f>
        <v>1</v>
      </c>
    </row>
    <row r="15" spans="1:26" ht="12.75">
      <c r="A15" s="163" t="s">
        <v>277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  <c r="V15" s="164"/>
      <c r="W15" s="164"/>
      <c r="X15" s="164"/>
      <c r="Y15" s="164"/>
      <c r="Z15" s="164"/>
    </row>
    <row r="16" spans="1:26" ht="45" customHeight="1">
      <c r="A16" s="60" t="s">
        <v>7</v>
      </c>
      <c r="B16" s="30" t="s">
        <v>271</v>
      </c>
      <c r="C16" s="76">
        <v>655</v>
      </c>
      <c r="D16" s="76">
        <v>642</v>
      </c>
      <c r="E16" s="47">
        <f>D16/C16</f>
        <v>0.9801526717557252</v>
      </c>
      <c r="F16" s="5">
        <v>90</v>
      </c>
      <c r="G16" s="5">
        <v>100</v>
      </c>
      <c r="H16" s="5">
        <f>G16/F16*100</f>
        <v>111.11111111111111</v>
      </c>
      <c r="I16" s="5">
        <v>2</v>
      </c>
      <c r="J16" s="5">
        <v>9</v>
      </c>
      <c r="K16" s="5">
        <f>J16/I16*100</f>
        <v>450</v>
      </c>
      <c r="L16" s="44">
        <v>5</v>
      </c>
      <c r="M16" s="44">
        <v>5</v>
      </c>
      <c r="N16" s="129">
        <f>M16/L16*100</f>
        <v>100</v>
      </c>
      <c r="O16" s="5">
        <v>0</v>
      </c>
      <c r="P16" s="5">
        <v>0</v>
      </c>
      <c r="Q16" s="5">
        <v>0</v>
      </c>
      <c r="R16" s="5">
        <v>100</v>
      </c>
      <c r="S16" s="5">
        <v>100</v>
      </c>
      <c r="T16" s="5">
        <v>100</v>
      </c>
      <c r="U16" s="31">
        <v>0</v>
      </c>
      <c r="V16" s="31">
        <v>0</v>
      </c>
      <c r="W16" s="31">
        <v>0</v>
      </c>
      <c r="X16" s="61">
        <v>6</v>
      </c>
      <c r="Y16" s="61">
        <v>6</v>
      </c>
      <c r="Z16" s="61">
        <f>Y16/X16</f>
        <v>1</v>
      </c>
    </row>
    <row r="17" spans="1:26" ht="18" customHeight="1">
      <c r="A17" s="163" t="s">
        <v>278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4"/>
      <c r="V17" s="164"/>
      <c r="W17" s="164"/>
      <c r="X17" s="164"/>
      <c r="Y17" s="164"/>
      <c r="Z17" s="164"/>
    </row>
    <row r="18" spans="1:26" ht="46.5" customHeight="1">
      <c r="A18" s="60" t="s">
        <v>7</v>
      </c>
      <c r="B18" s="30" t="s">
        <v>271</v>
      </c>
      <c r="C18" s="76">
        <v>655</v>
      </c>
      <c r="D18" s="76">
        <v>642</v>
      </c>
      <c r="E18" s="47">
        <f>D18/C18</f>
        <v>0.9801526717557252</v>
      </c>
      <c r="F18" s="5">
        <v>90</v>
      </c>
      <c r="G18" s="5">
        <v>100</v>
      </c>
      <c r="H18" s="5">
        <f>G18/F18*100</f>
        <v>111.11111111111111</v>
      </c>
      <c r="I18" s="5">
        <v>12</v>
      </c>
      <c r="J18" s="5">
        <v>16</v>
      </c>
      <c r="K18" s="5">
        <f>J18/I18*100</f>
        <v>133.33333333333331</v>
      </c>
      <c r="L18" s="44">
        <v>14</v>
      </c>
      <c r="M18" s="44">
        <v>14</v>
      </c>
      <c r="N18" s="129">
        <f>M18/L18*100</f>
        <v>100</v>
      </c>
      <c r="O18" s="5">
        <v>0</v>
      </c>
      <c r="P18" s="5">
        <v>0</v>
      </c>
      <c r="Q18" s="5">
        <v>0</v>
      </c>
      <c r="R18" s="5">
        <v>100</v>
      </c>
      <c r="S18" s="5">
        <v>100</v>
      </c>
      <c r="T18" s="5">
        <v>100</v>
      </c>
      <c r="U18" s="31">
        <v>0</v>
      </c>
      <c r="V18" s="31">
        <v>0</v>
      </c>
      <c r="W18" s="31">
        <v>0</v>
      </c>
      <c r="X18" s="61">
        <v>6</v>
      </c>
      <c r="Y18" s="61">
        <v>6</v>
      </c>
      <c r="Z18" s="61">
        <f>Y18/X18</f>
        <v>1</v>
      </c>
    </row>
    <row r="19" spans="1:26" ht="27" customHeight="1">
      <c r="A19" s="163" t="s">
        <v>279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/>
      <c r="V19" s="164"/>
      <c r="W19" s="164"/>
      <c r="X19" s="164"/>
      <c r="Y19" s="164"/>
      <c r="Z19" s="164"/>
    </row>
    <row r="20" spans="1:26" ht="46.5" customHeight="1">
      <c r="A20" s="60" t="s">
        <v>7</v>
      </c>
      <c r="B20" s="30" t="s">
        <v>271</v>
      </c>
      <c r="C20" s="76">
        <v>655</v>
      </c>
      <c r="D20" s="76">
        <v>642</v>
      </c>
      <c r="E20" s="47">
        <f>D20/C20</f>
        <v>0.9801526717557252</v>
      </c>
      <c r="F20" s="5">
        <v>90</v>
      </c>
      <c r="G20" s="5">
        <v>100</v>
      </c>
      <c r="H20" s="5">
        <f>G20/F20*100</f>
        <v>111.11111111111111</v>
      </c>
      <c r="I20" s="5">
        <v>0</v>
      </c>
      <c r="J20" s="5">
        <v>0</v>
      </c>
      <c r="K20" s="5">
        <v>0</v>
      </c>
      <c r="L20" s="44">
        <v>0</v>
      </c>
      <c r="M20" s="44">
        <v>0</v>
      </c>
      <c r="N20" s="129">
        <v>0</v>
      </c>
      <c r="O20" s="5">
        <v>0</v>
      </c>
      <c r="P20" s="5">
        <v>0</v>
      </c>
      <c r="Q20" s="5">
        <v>0</v>
      </c>
      <c r="R20" s="5">
        <v>100</v>
      </c>
      <c r="S20" s="5">
        <v>100</v>
      </c>
      <c r="T20" s="5">
        <v>100</v>
      </c>
      <c r="U20" s="31">
        <v>1</v>
      </c>
      <c r="V20" s="31">
        <v>1</v>
      </c>
      <c r="W20" s="31">
        <v>100</v>
      </c>
      <c r="X20" s="61">
        <v>6</v>
      </c>
      <c r="Y20" s="61">
        <v>6</v>
      </c>
      <c r="Z20" s="61">
        <f>Y20/X20</f>
        <v>1</v>
      </c>
    </row>
    <row r="21" spans="1:26" ht="32.25" customHeight="1">
      <c r="A21" s="163" t="s">
        <v>280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V21" s="164"/>
      <c r="W21" s="164"/>
      <c r="X21" s="164"/>
      <c r="Y21" s="164"/>
      <c r="Z21" s="164"/>
    </row>
    <row r="22" spans="1:26" ht="46.5" customHeight="1">
      <c r="A22" s="60" t="s">
        <v>7</v>
      </c>
      <c r="B22" s="30" t="s">
        <v>271</v>
      </c>
      <c r="C22" s="76">
        <v>655</v>
      </c>
      <c r="D22" s="76">
        <v>642</v>
      </c>
      <c r="E22" s="47">
        <f>D22/C22</f>
        <v>0.9801526717557252</v>
      </c>
      <c r="F22" s="5">
        <v>90</v>
      </c>
      <c r="G22" s="5">
        <v>100</v>
      </c>
      <c r="H22" s="5">
        <f>G22/F22*100</f>
        <v>111.11111111111111</v>
      </c>
      <c r="I22" s="5">
        <v>0</v>
      </c>
      <c r="J22" s="5">
        <v>0</v>
      </c>
      <c r="K22" s="5">
        <v>0</v>
      </c>
      <c r="L22" s="44">
        <v>0</v>
      </c>
      <c r="M22" s="44">
        <v>0</v>
      </c>
      <c r="N22" s="129">
        <v>0</v>
      </c>
      <c r="O22" s="5">
        <v>0</v>
      </c>
      <c r="P22" s="5">
        <v>0</v>
      </c>
      <c r="Q22" s="5">
        <v>0</v>
      </c>
      <c r="R22" s="5">
        <v>100</v>
      </c>
      <c r="S22" s="5">
        <v>100</v>
      </c>
      <c r="T22" s="5">
        <v>100</v>
      </c>
      <c r="U22" s="31">
        <v>1</v>
      </c>
      <c r="V22" s="31">
        <v>1</v>
      </c>
      <c r="W22" s="31">
        <v>100</v>
      </c>
      <c r="X22" s="61">
        <v>6</v>
      </c>
      <c r="Y22" s="61">
        <v>6</v>
      </c>
      <c r="Z22" s="61">
        <f>Y22/X22</f>
        <v>1</v>
      </c>
    </row>
    <row r="23" spans="1:26" ht="21.75" customHeight="1">
      <c r="A23" s="163" t="s">
        <v>281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164"/>
      <c r="W23" s="164"/>
      <c r="X23" s="164"/>
      <c r="Y23" s="164"/>
      <c r="Z23" s="164"/>
    </row>
    <row r="24" spans="1:26" ht="66" customHeight="1">
      <c r="A24" s="60" t="s">
        <v>7</v>
      </c>
      <c r="B24" s="30" t="s">
        <v>271</v>
      </c>
      <c r="C24" s="76">
        <v>655</v>
      </c>
      <c r="D24" s="76">
        <v>642</v>
      </c>
      <c r="E24" s="47">
        <f>D24/C24</f>
        <v>0.9801526717557252</v>
      </c>
      <c r="F24" s="5">
        <v>90</v>
      </c>
      <c r="G24" s="5">
        <v>100</v>
      </c>
      <c r="H24" s="5">
        <f>G24/F24*100</f>
        <v>111.11111111111111</v>
      </c>
      <c r="I24" s="5">
        <v>26</v>
      </c>
      <c r="J24" s="5">
        <v>27</v>
      </c>
      <c r="K24" s="5">
        <f>J24/I24*100</f>
        <v>103.84615384615385</v>
      </c>
      <c r="L24" s="44">
        <v>20</v>
      </c>
      <c r="M24" s="44">
        <v>22</v>
      </c>
      <c r="N24" s="129">
        <f>M24/L24*100</f>
        <v>110.00000000000001</v>
      </c>
      <c r="O24" s="5">
        <v>0</v>
      </c>
      <c r="P24" s="5">
        <v>0</v>
      </c>
      <c r="Q24" s="5">
        <v>0</v>
      </c>
      <c r="R24" s="5">
        <v>100</v>
      </c>
      <c r="S24" s="5">
        <v>100</v>
      </c>
      <c r="T24" s="5">
        <v>100</v>
      </c>
      <c r="U24" s="31">
        <v>0</v>
      </c>
      <c r="V24" s="31">
        <v>0</v>
      </c>
      <c r="W24" s="31">
        <v>0</v>
      </c>
      <c r="X24" s="61">
        <v>6</v>
      </c>
      <c r="Y24" s="61">
        <v>6</v>
      </c>
      <c r="Z24" s="61">
        <f>Y24/X24</f>
        <v>1</v>
      </c>
    </row>
    <row r="25" spans="1:26" ht="27" customHeight="1">
      <c r="A25" s="149" t="s">
        <v>282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50"/>
      <c r="V25" s="150"/>
      <c r="W25" s="150"/>
      <c r="X25" s="150"/>
      <c r="Y25" s="150"/>
      <c r="Z25" s="150"/>
    </row>
    <row r="26" spans="1:26" ht="66" customHeight="1">
      <c r="A26" s="60" t="s">
        <v>7</v>
      </c>
      <c r="B26" s="30" t="s">
        <v>271</v>
      </c>
      <c r="C26" s="76">
        <v>655</v>
      </c>
      <c r="D26" s="76">
        <v>642</v>
      </c>
      <c r="E26" s="47">
        <f>D26/C26</f>
        <v>0.9801526717557252</v>
      </c>
      <c r="F26" s="5">
        <v>90</v>
      </c>
      <c r="G26" s="5">
        <v>100</v>
      </c>
      <c r="H26" s="5">
        <f>G26/F26*100</f>
        <v>111.11111111111111</v>
      </c>
      <c r="I26" s="5">
        <v>0</v>
      </c>
      <c r="J26" s="5">
        <v>0</v>
      </c>
      <c r="K26" s="5">
        <v>0</v>
      </c>
      <c r="L26" s="44">
        <v>4</v>
      </c>
      <c r="M26" s="44">
        <v>4</v>
      </c>
      <c r="N26" s="129">
        <f>M26/L26*100</f>
        <v>100</v>
      </c>
      <c r="O26" s="5">
        <v>0</v>
      </c>
      <c r="P26" s="5">
        <v>0</v>
      </c>
      <c r="Q26" s="5">
        <v>0</v>
      </c>
      <c r="R26" s="5">
        <v>100</v>
      </c>
      <c r="S26" s="5">
        <v>100</v>
      </c>
      <c r="T26" s="5">
        <v>100</v>
      </c>
      <c r="U26" s="31">
        <v>1</v>
      </c>
      <c r="V26" s="31">
        <v>1</v>
      </c>
      <c r="W26" s="31">
        <f>V26/U26*100</f>
        <v>100</v>
      </c>
      <c r="X26" s="61">
        <v>6</v>
      </c>
      <c r="Y26" s="61">
        <v>6</v>
      </c>
      <c r="Z26" s="61">
        <f>Y26/X26</f>
        <v>1</v>
      </c>
    </row>
    <row r="27" spans="1:26" ht="21" customHeight="1">
      <c r="A27" s="149" t="s">
        <v>283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50"/>
      <c r="V27" s="150"/>
      <c r="W27" s="150"/>
      <c r="X27" s="150"/>
      <c r="Y27" s="150"/>
      <c r="Z27" s="150"/>
    </row>
    <row r="28" spans="1:26" ht="25.5" customHeight="1">
      <c r="A28" s="60" t="s">
        <v>7</v>
      </c>
      <c r="B28" s="30" t="s">
        <v>271</v>
      </c>
      <c r="C28" s="76">
        <v>655</v>
      </c>
      <c r="D28" s="76">
        <v>642</v>
      </c>
      <c r="E28" s="47">
        <f>D28/C28</f>
        <v>0.9801526717557252</v>
      </c>
      <c r="F28" s="5">
        <v>90</v>
      </c>
      <c r="G28" s="5">
        <v>100</v>
      </c>
      <c r="H28" s="5">
        <f>G28/F28*100</f>
        <v>111.11111111111111</v>
      </c>
      <c r="I28" s="5">
        <v>51</v>
      </c>
      <c r="J28" s="5">
        <v>50</v>
      </c>
      <c r="K28" s="5">
        <f>J28/I28*100</f>
        <v>98.0392156862745</v>
      </c>
      <c r="L28" s="44">
        <v>68</v>
      </c>
      <c r="M28" s="44">
        <v>68</v>
      </c>
      <c r="N28" s="129">
        <f>M28/L28*100</f>
        <v>100</v>
      </c>
      <c r="O28" s="5">
        <v>0</v>
      </c>
      <c r="P28" s="5">
        <v>0</v>
      </c>
      <c r="Q28" s="5">
        <v>0</v>
      </c>
      <c r="R28" s="5">
        <v>100</v>
      </c>
      <c r="S28" s="5">
        <v>100</v>
      </c>
      <c r="T28" s="5">
        <v>100</v>
      </c>
      <c r="U28" s="31">
        <v>0</v>
      </c>
      <c r="V28" s="31">
        <v>0</v>
      </c>
      <c r="W28" s="31">
        <v>0</v>
      </c>
      <c r="X28" s="61">
        <v>6</v>
      </c>
      <c r="Y28" s="61">
        <v>6</v>
      </c>
      <c r="Z28" s="61">
        <f>Y28/X28</f>
        <v>1</v>
      </c>
    </row>
    <row r="29" spans="1:26" ht="25.5" customHeight="1">
      <c r="A29" s="163" t="s">
        <v>284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4"/>
      <c r="W29" s="164"/>
      <c r="X29" s="164"/>
      <c r="Y29" s="164"/>
      <c r="Z29" s="164"/>
    </row>
    <row r="30" spans="1:26" ht="25.5" customHeight="1">
      <c r="A30" s="60" t="s">
        <v>7</v>
      </c>
      <c r="B30" s="30" t="s">
        <v>271</v>
      </c>
      <c r="C30" s="76">
        <v>655</v>
      </c>
      <c r="D30" s="76">
        <v>642</v>
      </c>
      <c r="E30" s="47">
        <f>D30/C30</f>
        <v>0.9801526717557252</v>
      </c>
      <c r="F30" s="5">
        <v>90</v>
      </c>
      <c r="G30" s="5">
        <v>100</v>
      </c>
      <c r="H30" s="5">
        <f>G30/F30*100</f>
        <v>111.11111111111111</v>
      </c>
      <c r="I30" s="5">
        <v>0</v>
      </c>
      <c r="J30" s="5">
        <v>0</v>
      </c>
      <c r="K30" s="5">
        <v>0</v>
      </c>
      <c r="L30" s="44">
        <v>0</v>
      </c>
      <c r="M30" s="44">
        <v>0</v>
      </c>
      <c r="N30" s="129">
        <v>0</v>
      </c>
      <c r="O30" s="5">
        <v>0</v>
      </c>
      <c r="P30" s="5">
        <v>0</v>
      </c>
      <c r="Q30" s="5">
        <v>0</v>
      </c>
      <c r="R30" s="5">
        <v>100</v>
      </c>
      <c r="S30" s="5">
        <v>100</v>
      </c>
      <c r="T30" s="5">
        <v>100</v>
      </c>
      <c r="U30" s="31">
        <v>0</v>
      </c>
      <c r="V30" s="31">
        <v>0</v>
      </c>
      <c r="W30" s="31">
        <v>0</v>
      </c>
      <c r="X30" s="61">
        <v>6</v>
      </c>
      <c r="Y30" s="61">
        <v>6</v>
      </c>
      <c r="Z30" s="61">
        <f>Y30/X30</f>
        <v>1</v>
      </c>
    </row>
    <row r="31" spans="1:26" ht="12.75">
      <c r="A31" s="149" t="s">
        <v>285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V31" s="150"/>
      <c r="W31" s="150"/>
      <c r="X31" s="150"/>
      <c r="Y31" s="150"/>
      <c r="Z31" s="150"/>
    </row>
    <row r="32" spans="1:26" ht="25.5">
      <c r="A32" s="60" t="s">
        <v>7</v>
      </c>
      <c r="B32" s="30" t="s">
        <v>121</v>
      </c>
      <c r="C32" s="76">
        <v>655</v>
      </c>
      <c r="D32" s="76">
        <v>642</v>
      </c>
      <c r="E32" s="47">
        <f>D32/C32</f>
        <v>0.9801526717557252</v>
      </c>
      <c r="F32" s="5">
        <v>90</v>
      </c>
      <c r="G32" s="5">
        <v>93</v>
      </c>
      <c r="H32" s="5">
        <f>G32/F32*100</f>
        <v>103.33333333333334</v>
      </c>
      <c r="I32" s="5">
        <v>55</v>
      </c>
      <c r="J32" s="5">
        <v>50</v>
      </c>
      <c r="K32" s="5">
        <f>J32/I32*100</f>
        <v>90.9090909090909</v>
      </c>
      <c r="L32" s="44">
        <v>82</v>
      </c>
      <c r="M32" s="44">
        <v>90</v>
      </c>
      <c r="N32" s="129">
        <f>M32/L32*100</f>
        <v>109.75609756097562</v>
      </c>
      <c r="O32" s="5">
        <v>0</v>
      </c>
      <c r="P32" s="5">
        <v>0</v>
      </c>
      <c r="Q32" s="5">
        <v>0</v>
      </c>
      <c r="R32" s="5">
        <v>100</v>
      </c>
      <c r="S32" s="5">
        <v>100</v>
      </c>
      <c r="T32" s="5">
        <v>100</v>
      </c>
      <c r="U32" s="31">
        <v>0</v>
      </c>
      <c r="V32" s="31">
        <v>9</v>
      </c>
      <c r="W32" s="31">
        <v>900</v>
      </c>
      <c r="X32" s="61">
        <v>6</v>
      </c>
      <c r="Y32" s="61">
        <v>6</v>
      </c>
      <c r="Z32" s="61">
        <f>Y32/X32</f>
        <v>1</v>
      </c>
    </row>
    <row r="33" spans="1:26" ht="12.75">
      <c r="A33" s="149" t="s">
        <v>286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V33" s="150"/>
      <c r="W33" s="150"/>
      <c r="X33" s="150"/>
      <c r="Y33" s="150"/>
      <c r="Z33" s="150"/>
    </row>
    <row r="34" spans="1:26" ht="25.5">
      <c r="A34" s="60" t="s">
        <v>7</v>
      </c>
      <c r="B34" s="30" t="s">
        <v>121</v>
      </c>
      <c r="C34" s="76">
        <v>655</v>
      </c>
      <c r="D34" s="76">
        <v>642</v>
      </c>
      <c r="E34" s="47">
        <f>D34/C34</f>
        <v>0.9801526717557252</v>
      </c>
      <c r="F34" s="5">
        <v>90</v>
      </c>
      <c r="G34" s="5">
        <v>105</v>
      </c>
      <c r="H34" s="5">
        <f>G34/F34*100</f>
        <v>116.66666666666667</v>
      </c>
      <c r="I34" s="5">
        <v>44</v>
      </c>
      <c r="J34" s="5">
        <v>40</v>
      </c>
      <c r="K34" s="5">
        <f>J34/I34*100</f>
        <v>90.9090909090909</v>
      </c>
      <c r="L34" s="44">
        <v>39</v>
      </c>
      <c r="M34" s="44">
        <v>42</v>
      </c>
      <c r="N34" s="129">
        <f>M34/L34*100</f>
        <v>107.6923076923077</v>
      </c>
      <c r="O34" s="5">
        <v>0</v>
      </c>
      <c r="P34" s="5">
        <v>0</v>
      </c>
      <c r="Q34" s="5">
        <v>0</v>
      </c>
      <c r="R34" s="5">
        <v>100</v>
      </c>
      <c r="S34" s="5">
        <v>100</v>
      </c>
      <c r="T34" s="5">
        <v>100</v>
      </c>
      <c r="U34" s="31">
        <v>0</v>
      </c>
      <c r="V34" s="31">
        <v>0</v>
      </c>
      <c r="W34" s="31">
        <v>0</v>
      </c>
      <c r="X34" s="61">
        <v>6</v>
      </c>
      <c r="Y34" s="61">
        <v>6</v>
      </c>
      <c r="Z34" s="61">
        <f>Y34/X34</f>
        <v>1</v>
      </c>
    </row>
    <row r="35" spans="1:26" ht="12.75">
      <c r="A35" s="149" t="s">
        <v>170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  <c r="V35" s="150"/>
      <c r="W35" s="150"/>
      <c r="X35" s="150"/>
      <c r="Y35" s="150"/>
      <c r="Z35" s="150"/>
    </row>
    <row r="36" spans="1:26" ht="33.75" customHeight="1">
      <c r="A36" s="60" t="s">
        <v>7</v>
      </c>
      <c r="B36" s="30" t="s">
        <v>121</v>
      </c>
      <c r="C36" s="76">
        <v>655</v>
      </c>
      <c r="D36" s="76">
        <v>642</v>
      </c>
      <c r="E36" s="47">
        <f>D36/C36</f>
        <v>0.9801526717557252</v>
      </c>
      <c r="F36" s="5">
        <v>90</v>
      </c>
      <c r="G36" s="5">
        <v>100</v>
      </c>
      <c r="H36" s="5">
        <f>G36/F36*100</f>
        <v>111.11111111111111</v>
      </c>
      <c r="I36" s="5">
        <v>0</v>
      </c>
      <c r="J36" s="5">
        <v>0</v>
      </c>
      <c r="K36" s="5">
        <v>0</v>
      </c>
      <c r="L36" s="44">
        <v>3</v>
      </c>
      <c r="M36" s="44">
        <v>3</v>
      </c>
      <c r="N36" s="129">
        <f>M36/L36*100</f>
        <v>100</v>
      </c>
      <c r="O36" s="5">
        <v>0</v>
      </c>
      <c r="P36" s="5">
        <v>0</v>
      </c>
      <c r="Q36" s="5">
        <v>0</v>
      </c>
      <c r="R36" s="5">
        <v>100</v>
      </c>
      <c r="S36" s="5">
        <v>100</v>
      </c>
      <c r="T36" s="5">
        <v>100</v>
      </c>
      <c r="U36" s="31">
        <v>2</v>
      </c>
      <c r="V36" s="31">
        <v>2</v>
      </c>
      <c r="W36" s="31">
        <v>100</v>
      </c>
      <c r="X36" s="61">
        <v>6</v>
      </c>
      <c r="Y36" s="61">
        <v>6</v>
      </c>
      <c r="Z36" s="61">
        <f>Y36/X36</f>
        <v>1</v>
      </c>
    </row>
    <row r="37" spans="1:26" ht="15.75" customHeight="1">
      <c r="A37" s="149" t="s">
        <v>171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50"/>
      <c r="V37" s="150"/>
      <c r="W37" s="150"/>
      <c r="X37" s="150"/>
      <c r="Y37" s="150"/>
      <c r="Z37" s="150"/>
    </row>
    <row r="38" spans="1:26" ht="27" customHeight="1">
      <c r="A38" s="60" t="s">
        <v>7</v>
      </c>
      <c r="B38" s="30" t="s">
        <v>121</v>
      </c>
      <c r="C38" s="76">
        <v>655</v>
      </c>
      <c r="D38" s="76">
        <v>642</v>
      </c>
      <c r="E38" s="47">
        <f>D38/C38</f>
        <v>0.9801526717557252</v>
      </c>
      <c r="F38" s="5">
        <v>90</v>
      </c>
      <c r="G38" s="5">
        <v>100</v>
      </c>
      <c r="H38" s="5">
        <f>G38/F38*100</f>
        <v>111.11111111111111</v>
      </c>
      <c r="I38" s="5">
        <v>3</v>
      </c>
      <c r="J38" s="5">
        <v>3</v>
      </c>
      <c r="K38" s="5">
        <f>J38/I38*100</f>
        <v>100</v>
      </c>
      <c r="L38" s="44">
        <v>39</v>
      </c>
      <c r="M38" s="44">
        <v>41</v>
      </c>
      <c r="N38" s="129">
        <f>M38/L38*100</f>
        <v>105.12820512820514</v>
      </c>
      <c r="O38" s="5">
        <v>0</v>
      </c>
      <c r="P38" s="5">
        <v>0</v>
      </c>
      <c r="Q38" s="5">
        <v>0</v>
      </c>
      <c r="R38" s="5">
        <v>100</v>
      </c>
      <c r="S38" s="5">
        <v>100</v>
      </c>
      <c r="T38" s="5">
        <v>100</v>
      </c>
      <c r="U38" s="31">
        <v>3</v>
      </c>
      <c r="V38" s="31">
        <v>3</v>
      </c>
      <c r="W38" s="31">
        <v>100</v>
      </c>
      <c r="X38" s="61">
        <v>6</v>
      </c>
      <c r="Y38" s="61">
        <v>6</v>
      </c>
      <c r="Z38" s="61">
        <f>Y38/X38</f>
        <v>1</v>
      </c>
    </row>
    <row r="39" spans="1:26" ht="15.75" customHeight="1">
      <c r="A39" s="149" t="s">
        <v>172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50"/>
      <c r="V39" s="150"/>
      <c r="W39" s="150"/>
      <c r="X39" s="150"/>
      <c r="Y39" s="150"/>
      <c r="Z39" s="150"/>
    </row>
    <row r="40" spans="1:26" ht="27" customHeight="1">
      <c r="A40" s="60" t="s">
        <v>7</v>
      </c>
      <c r="B40" s="30" t="s">
        <v>121</v>
      </c>
      <c r="C40" s="76">
        <v>655</v>
      </c>
      <c r="D40" s="76">
        <v>642</v>
      </c>
      <c r="E40" s="47">
        <f>D40/C40</f>
        <v>0.9801526717557252</v>
      </c>
      <c r="F40" s="5">
        <v>90</v>
      </c>
      <c r="G40" s="5">
        <v>110</v>
      </c>
      <c r="H40" s="5">
        <f>G40/F40*100</f>
        <v>122.22222222222223</v>
      </c>
      <c r="I40" s="5">
        <v>10</v>
      </c>
      <c r="J40" s="5">
        <v>9</v>
      </c>
      <c r="K40" s="5">
        <f>J40/I40*100</f>
        <v>90</v>
      </c>
      <c r="L40" s="44">
        <v>20</v>
      </c>
      <c r="M40" s="44">
        <v>21</v>
      </c>
      <c r="N40" s="129">
        <f>M40/L40*100</f>
        <v>105</v>
      </c>
      <c r="O40" s="5">
        <v>0</v>
      </c>
      <c r="P40" s="5">
        <v>0</v>
      </c>
      <c r="Q40" s="5">
        <v>0</v>
      </c>
      <c r="R40" s="5">
        <v>100</v>
      </c>
      <c r="S40" s="5">
        <v>100</v>
      </c>
      <c r="T40" s="5">
        <v>100</v>
      </c>
      <c r="U40" s="31">
        <v>1</v>
      </c>
      <c r="V40" s="31">
        <v>0</v>
      </c>
      <c r="W40" s="31">
        <v>0</v>
      </c>
      <c r="X40" s="61">
        <v>6</v>
      </c>
      <c r="Y40" s="61">
        <v>5</v>
      </c>
      <c r="Z40" s="61">
        <f>Y40/X40</f>
        <v>0.8333333333333334</v>
      </c>
    </row>
    <row r="41" spans="1:26" ht="15.75" customHeight="1">
      <c r="A41" s="149" t="s">
        <v>173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50"/>
      <c r="V41" s="150"/>
      <c r="W41" s="150"/>
      <c r="X41" s="150"/>
      <c r="Y41" s="150"/>
      <c r="Z41" s="150"/>
    </row>
    <row r="42" spans="1:26" ht="27" customHeight="1">
      <c r="A42" s="60" t="s">
        <v>7</v>
      </c>
      <c r="B42" s="30" t="s">
        <v>121</v>
      </c>
      <c r="C42" s="76">
        <v>655</v>
      </c>
      <c r="D42" s="76">
        <v>642</v>
      </c>
      <c r="E42" s="47">
        <f>D42/C42</f>
        <v>0.9801526717557252</v>
      </c>
      <c r="F42" s="5">
        <v>90</v>
      </c>
      <c r="G42" s="5">
        <v>90</v>
      </c>
      <c r="H42" s="5">
        <f>G42/F42*100</f>
        <v>100</v>
      </c>
      <c r="I42" s="5">
        <v>40</v>
      </c>
      <c r="J42" s="5">
        <v>41</v>
      </c>
      <c r="K42" s="5">
        <f>J42/I42*100</f>
        <v>102.49999999999999</v>
      </c>
      <c r="L42" s="44">
        <v>122</v>
      </c>
      <c r="M42" s="44">
        <v>116</v>
      </c>
      <c r="N42" s="129">
        <f>M42/L42*100</f>
        <v>95.08196721311475</v>
      </c>
      <c r="O42" s="5">
        <v>0</v>
      </c>
      <c r="P42" s="5">
        <v>0</v>
      </c>
      <c r="Q42" s="5">
        <v>0</v>
      </c>
      <c r="R42" s="5">
        <v>100</v>
      </c>
      <c r="S42" s="5">
        <v>100</v>
      </c>
      <c r="T42" s="5">
        <v>100</v>
      </c>
      <c r="U42" s="31">
        <v>11</v>
      </c>
      <c r="V42" s="31">
        <v>12</v>
      </c>
      <c r="W42" s="31">
        <f>V42/U42*100</f>
        <v>109.09090909090908</v>
      </c>
      <c r="X42" s="61">
        <v>6</v>
      </c>
      <c r="Y42" s="61">
        <v>6</v>
      </c>
      <c r="Z42" s="61">
        <f>Y42/X42</f>
        <v>1</v>
      </c>
    </row>
    <row r="43" spans="1:26" ht="15.75" customHeight="1">
      <c r="A43" s="149" t="s">
        <v>174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0"/>
      <c r="W43" s="150"/>
      <c r="X43" s="150"/>
      <c r="Y43" s="150"/>
      <c r="Z43" s="150"/>
    </row>
    <row r="44" spans="1:26" ht="30.75" customHeight="1">
      <c r="A44" s="60" t="s">
        <v>7</v>
      </c>
      <c r="B44" s="30" t="s">
        <v>121</v>
      </c>
      <c r="C44" s="76">
        <v>655</v>
      </c>
      <c r="D44" s="76">
        <v>642</v>
      </c>
      <c r="E44" s="47">
        <f>D44/C44</f>
        <v>0.9801526717557252</v>
      </c>
      <c r="F44" s="5">
        <v>90</v>
      </c>
      <c r="G44" s="5">
        <v>93</v>
      </c>
      <c r="H44" s="5">
        <f>G44/F44*100</f>
        <v>103.33333333333334</v>
      </c>
      <c r="I44" s="5">
        <v>24</v>
      </c>
      <c r="J44" s="5">
        <v>26</v>
      </c>
      <c r="K44" s="5">
        <f>J44/I44*100</f>
        <v>108.33333333333333</v>
      </c>
      <c r="L44" s="44">
        <v>35</v>
      </c>
      <c r="M44" s="44">
        <v>38</v>
      </c>
      <c r="N44" s="129">
        <f>M44/L44*100</f>
        <v>108.57142857142857</v>
      </c>
      <c r="O44" s="5">
        <v>0</v>
      </c>
      <c r="P44" s="5">
        <v>0</v>
      </c>
      <c r="Q44" s="5">
        <v>0</v>
      </c>
      <c r="R44" s="5">
        <v>100</v>
      </c>
      <c r="S44" s="5">
        <v>100</v>
      </c>
      <c r="T44" s="5">
        <v>100</v>
      </c>
      <c r="U44" s="31">
        <v>0</v>
      </c>
      <c r="V44" s="31">
        <v>0</v>
      </c>
      <c r="W44" s="31">
        <v>0</v>
      </c>
      <c r="X44" s="61">
        <v>6</v>
      </c>
      <c r="Y44" s="61">
        <v>6</v>
      </c>
      <c r="Z44" s="61">
        <f>Y44/X44</f>
        <v>1</v>
      </c>
    </row>
    <row r="45" spans="1:26" ht="15.75" customHeight="1">
      <c r="A45" s="149" t="s">
        <v>175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  <c r="V45" s="150"/>
      <c r="W45" s="150"/>
      <c r="X45" s="150"/>
      <c r="Y45" s="150"/>
      <c r="Z45" s="150"/>
    </row>
    <row r="46" spans="1:26" ht="28.5" customHeight="1">
      <c r="A46" s="60" t="s">
        <v>7</v>
      </c>
      <c r="B46" s="30" t="s">
        <v>121</v>
      </c>
      <c r="C46" s="76">
        <v>655</v>
      </c>
      <c r="D46" s="76">
        <v>642</v>
      </c>
      <c r="E46" s="47">
        <f>D46/C46</f>
        <v>0.9801526717557252</v>
      </c>
      <c r="F46" s="5">
        <v>90</v>
      </c>
      <c r="G46" s="5">
        <v>93</v>
      </c>
      <c r="H46" s="5">
        <f>G46/F46*100</f>
        <v>103.33333333333334</v>
      </c>
      <c r="I46" s="5">
        <v>5</v>
      </c>
      <c r="J46" s="5">
        <v>5</v>
      </c>
      <c r="K46" s="5">
        <f>J46/I46*100</f>
        <v>100</v>
      </c>
      <c r="L46" s="44">
        <v>18</v>
      </c>
      <c r="M46" s="44">
        <v>19</v>
      </c>
      <c r="N46" s="129">
        <f>M46/L46*100</f>
        <v>105.55555555555556</v>
      </c>
      <c r="O46" s="5">
        <v>0</v>
      </c>
      <c r="P46" s="5">
        <v>0</v>
      </c>
      <c r="Q46" s="5">
        <v>0</v>
      </c>
      <c r="R46" s="5">
        <v>100</v>
      </c>
      <c r="S46" s="5">
        <v>100</v>
      </c>
      <c r="T46" s="5">
        <v>100</v>
      </c>
      <c r="U46" s="31">
        <v>0</v>
      </c>
      <c r="V46" s="31">
        <v>0</v>
      </c>
      <c r="W46" s="31">
        <v>0</v>
      </c>
      <c r="X46" s="61">
        <v>6</v>
      </c>
      <c r="Y46" s="61">
        <v>6</v>
      </c>
      <c r="Z46" s="61">
        <f>Y46/X46</f>
        <v>1</v>
      </c>
    </row>
    <row r="47" spans="1:26" ht="15.75" customHeight="1">
      <c r="A47" s="149" t="s">
        <v>176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150"/>
      <c r="W47" s="150"/>
      <c r="X47" s="150"/>
      <c r="Y47" s="150"/>
      <c r="Z47" s="150"/>
    </row>
    <row r="48" spans="1:26" ht="27" customHeight="1">
      <c r="A48" s="60" t="s">
        <v>7</v>
      </c>
      <c r="B48" s="30" t="s">
        <v>121</v>
      </c>
      <c r="C48" s="76">
        <v>655</v>
      </c>
      <c r="D48" s="76">
        <v>642</v>
      </c>
      <c r="E48" s="47">
        <f>D48/C48</f>
        <v>0.9801526717557252</v>
      </c>
      <c r="F48" s="5">
        <v>90</v>
      </c>
      <c r="G48" s="5">
        <v>110</v>
      </c>
      <c r="H48" s="5">
        <f>G48/F48*100</f>
        <v>122.22222222222223</v>
      </c>
      <c r="I48" s="5">
        <v>16</v>
      </c>
      <c r="J48" s="5">
        <v>15</v>
      </c>
      <c r="K48" s="5">
        <f>J48/I48*100</f>
        <v>93.75</v>
      </c>
      <c r="L48" s="44">
        <v>100</v>
      </c>
      <c r="M48" s="44">
        <v>100</v>
      </c>
      <c r="N48" s="129">
        <v>100</v>
      </c>
      <c r="O48" s="5">
        <v>0</v>
      </c>
      <c r="P48" s="5">
        <v>0</v>
      </c>
      <c r="Q48" s="5">
        <v>0</v>
      </c>
      <c r="R48" s="5">
        <v>100</v>
      </c>
      <c r="S48" s="5">
        <v>100</v>
      </c>
      <c r="T48" s="5">
        <v>100</v>
      </c>
      <c r="U48" s="31">
        <v>0</v>
      </c>
      <c r="V48" s="31">
        <v>1</v>
      </c>
      <c r="W48" s="31">
        <v>100</v>
      </c>
      <c r="X48" s="61">
        <v>6</v>
      </c>
      <c r="Y48" s="61">
        <v>6</v>
      </c>
      <c r="Z48" s="61">
        <f>Y48/X48</f>
        <v>1</v>
      </c>
    </row>
    <row r="49" spans="1:26" ht="15.75" customHeight="1">
      <c r="A49" s="149" t="s">
        <v>177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50"/>
      <c r="V49" s="150"/>
      <c r="W49" s="150"/>
      <c r="X49" s="150"/>
      <c r="Y49" s="150"/>
      <c r="Z49" s="150"/>
    </row>
    <row r="50" spans="1:26" ht="27" customHeight="1">
      <c r="A50" s="60" t="s">
        <v>7</v>
      </c>
      <c r="B50" s="30" t="s">
        <v>121</v>
      </c>
      <c r="C50" s="76">
        <v>655</v>
      </c>
      <c r="D50" s="76">
        <v>642</v>
      </c>
      <c r="E50" s="47">
        <f>D50/C50</f>
        <v>0.9801526717557252</v>
      </c>
      <c r="F50" s="5">
        <v>90</v>
      </c>
      <c r="G50" s="5">
        <v>100</v>
      </c>
      <c r="H50" s="5">
        <f>G50/F50*100</f>
        <v>111.11111111111111</v>
      </c>
      <c r="I50" s="5">
        <v>0</v>
      </c>
      <c r="J50" s="5">
        <v>2</v>
      </c>
      <c r="K50" s="5">
        <v>200</v>
      </c>
      <c r="L50" s="44">
        <v>16</v>
      </c>
      <c r="M50" s="44">
        <v>15</v>
      </c>
      <c r="N50" s="129">
        <f>M50/L50*100</f>
        <v>93.75</v>
      </c>
      <c r="O50" s="5">
        <v>0</v>
      </c>
      <c r="P50" s="5">
        <v>0</v>
      </c>
      <c r="Q50" s="5">
        <v>0</v>
      </c>
      <c r="R50" s="5">
        <v>100</v>
      </c>
      <c r="S50" s="5">
        <v>100</v>
      </c>
      <c r="T50" s="5">
        <v>100</v>
      </c>
      <c r="U50" s="31">
        <v>6</v>
      </c>
      <c r="V50" s="31">
        <v>6</v>
      </c>
      <c r="W50" s="31">
        <v>100</v>
      </c>
      <c r="X50" s="61">
        <v>6</v>
      </c>
      <c r="Y50" s="61">
        <v>6</v>
      </c>
      <c r="Z50" s="61">
        <f>Y50/X50</f>
        <v>1</v>
      </c>
    </row>
    <row r="51" spans="1:26" ht="15.75" customHeight="1">
      <c r="A51" s="149" t="s">
        <v>178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50"/>
      <c r="V51" s="150"/>
      <c r="W51" s="150"/>
      <c r="X51" s="150"/>
      <c r="Y51" s="150"/>
      <c r="Z51" s="150"/>
    </row>
    <row r="52" spans="1:26" ht="26.25" customHeight="1">
      <c r="A52" s="60" t="s">
        <v>7</v>
      </c>
      <c r="B52" s="30" t="s">
        <v>121</v>
      </c>
      <c r="C52" s="76">
        <v>655</v>
      </c>
      <c r="D52" s="76">
        <v>642</v>
      </c>
      <c r="E52" s="47">
        <f>D52/C52</f>
        <v>0.9801526717557252</v>
      </c>
      <c r="F52" s="5">
        <v>90</v>
      </c>
      <c r="G52" s="5">
        <v>93</v>
      </c>
      <c r="H52" s="5">
        <f>G52/F52*100</f>
        <v>103.33333333333334</v>
      </c>
      <c r="I52" s="5">
        <v>14</v>
      </c>
      <c r="J52" s="5">
        <v>13</v>
      </c>
      <c r="K52" s="5">
        <f>J52/I52*100</f>
        <v>92.85714285714286</v>
      </c>
      <c r="L52" s="44">
        <v>36</v>
      </c>
      <c r="M52" s="44">
        <v>40</v>
      </c>
      <c r="N52" s="129">
        <f>M52/L52*100</f>
        <v>111.11111111111111</v>
      </c>
      <c r="O52" s="5">
        <v>0</v>
      </c>
      <c r="P52" s="5">
        <v>0</v>
      </c>
      <c r="Q52" s="5">
        <v>0</v>
      </c>
      <c r="R52" s="5">
        <v>100</v>
      </c>
      <c r="S52" s="5">
        <v>100</v>
      </c>
      <c r="T52" s="5">
        <v>100</v>
      </c>
      <c r="U52" s="31">
        <v>6</v>
      </c>
      <c r="V52" s="31">
        <v>6</v>
      </c>
      <c r="W52" s="31">
        <v>100</v>
      </c>
      <c r="X52" s="61">
        <v>6</v>
      </c>
      <c r="Y52" s="61">
        <v>6</v>
      </c>
      <c r="Z52" s="61">
        <f>Y52/X52</f>
        <v>1</v>
      </c>
    </row>
    <row r="53" spans="1:26" ht="24" customHeight="1">
      <c r="A53" s="149" t="s">
        <v>179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50"/>
      <c r="V53" s="150"/>
      <c r="W53" s="150"/>
      <c r="X53" s="150"/>
      <c r="Y53" s="150"/>
      <c r="Z53" s="150"/>
    </row>
    <row r="54" spans="1:26" ht="24" customHeight="1">
      <c r="A54" s="60" t="s">
        <v>7</v>
      </c>
      <c r="B54" s="30" t="s">
        <v>121</v>
      </c>
      <c r="C54" s="76">
        <v>655</v>
      </c>
      <c r="D54" s="76">
        <v>642</v>
      </c>
      <c r="E54" s="47">
        <f>D54/C54</f>
        <v>0.9801526717557252</v>
      </c>
      <c r="F54" s="5">
        <v>90</v>
      </c>
      <c r="G54" s="5">
        <v>100</v>
      </c>
      <c r="H54" s="5">
        <f>G54/F54*100</f>
        <v>111.11111111111111</v>
      </c>
      <c r="I54" s="5">
        <v>0</v>
      </c>
      <c r="J54" s="5">
        <v>0</v>
      </c>
      <c r="K54" s="5">
        <v>0</v>
      </c>
      <c r="L54" s="44">
        <v>1</v>
      </c>
      <c r="M54" s="44">
        <v>1</v>
      </c>
      <c r="N54" s="129">
        <v>100</v>
      </c>
      <c r="O54" s="5">
        <v>0</v>
      </c>
      <c r="P54" s="5">
        <v>0</v>
      </c>
      <c r="Q54" s="5">
        <v>0</v>
      </c>
      <c r="R54" s="5">
        <v>100</v>
      </c>
      <c r="S54" s="5">
        <v>100</v>
      </c>
      <c r="T54" s="5">
        <v>100</v>
      </c>
      <c r="U54" s="31">
        <v>1</v>
      </c>
      <c r="V54" s="31">
        <v>1</v>
      </c>
      <c r="W54" s="31">
        <v>100</v>
      </c>
      <c r="X54" s="61">
        <v>6</v>
      </c>
      <c r="Y54" s="61">
        <v>6</v>
      </c>
      <c r="Z54" s="61">
        <f>Y54/X54</f>
        <v>1</v>
      </c>
    </row>
    <row r="55" spans="1:26" ht="15.75" customHeight="1">
      <c r="A55" s="149" t="s">
        <v>180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50"/>
      <c r="V55" s="150"/>
      <c r="W55" s="150"/>
      <c r="X55" s="150"/>
      <c r="Y55" s="150"/>
      <c r="Z55" s="150"/>
    </row>
    <row r="56" spans="1:26" ht="28.5" customHeight="1">
      <c r="A56" s="60" t="s">
        <v>7</v>
      </c>
      <c r="B56" s="30" t="s">
        <v>121</v>
      </c>
      <c r="C56" s="76">
        <v>655</v>
      </c>
      <c r="D56" s="76">
        <v>642</v>
      </c>
      <c r="E56" s="47">
        <f>D56/C56</f>
        <v>0.9801526717557252</v>
      </c>
      <c r="F56" s="5">
        <v>90</v>
      </c>
      <c r="G56" s="5">
        <v>110</v>
      </c>
      <c r="H56" s="5">
        <f>G56/F56*100</f>
        <v>122.22222222222223</v>
      </c>
      <c r="I56" s="5">
        <v>10</v>
      </c>
      <c r="J56" s="5">
        <v>10</v>
      </c>
      <c r="K56" s="5">
        <v>100</v>
      </c>
      <c r="L56" s="44">
        <v>40</v>
      </c>
      <c r="M56" s="44">
        <v>45</v>
      </c>
      <c r="N56" s="129">
        <f>M56/L56*100</f>
        <v>112.5</v>
      </c>
      <c r="O56" s="5">
        <v>0</v>
      </c>
      <c r="P56" s="5">
        <v>0</v>
      </c>
      <c r="Q56" s="5">
        <v>0</v>
      </c>
      <c r="R56" s="5">
        <v>100</v>
      </c>
      <c r="S56" s="5">
        <v>100</v>
      </c>
      <c r="T56" s="5">
        <v>100</v>
      </c>
      <c r="U56" s="31">
        <v>0</v>
      </c>
      <c r="V56" s="31">
        <v>0</v>
      </c>
      <c r="W56" s="31">
        <v>0</v>
      </c>
      <c r="X56" s="61">
        <v>6</v>
      </c>
      <c r="Y56" s="61">
        <v>6</v>
      </c>
      <c r="Z56" s="61">
        <f>Y56/X56</f>
        <v>1</v>
      </c>
    </row>
    <row r="57" spans="1:26" ht="15.75" customHeight="1">
      <c r="A57" s="149" t="s">
        <v>181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50"/>
      <c r="V57" s="150"/>
      <c r="W57" s="150"/>
      <c r="X57" s="150"/>
      <c r="Y57" s="150"/>
      <c r="Z57" s="150"/>
    </row>
    <row r="58" spans="1:26" ht="25.5" customHeight="1">
      <c r="A58" s="60" t="s">
        <v>7</v>
      </c>
      <c r="B58" s="30" t="s">
        <v>121</v>
      </c>
      <c r="C58" s="76">
        <v>655</v>
      </c>
      <c r="D58" s="76">
        <v>642</v>
      </c>
      <c r="E58" s="47">
        <f>D58/C58</f>
        <v>0.9801526717557252</v>
      </c>
      <c r="F58" s="5">
        <v>90</v>
      </c>
      <c r="G58" s="5">
        <v>108</v>
      </c>
      <c r="H58" s="5">
        <f>G58/F58*100</f>
        <v>120</v>
      </c>
      <c r="I58" s="5">
        <v>0</v>
      </c>
      <c r="J58" s="5">
        <v>0</v>
      </c>
      <c r="K58" s="5">
        <v>0</v>
      </c>
      <c r="L58" s="44">
        <v>5</v>
      </c>
      <c r="M58" s="44">
        <v>4</v>
      </c>
      <c r="N58" s="129">
        <f>M58/L58*100</f>
        <v>80</v>
      </c>
      <c r="O58" s="5">
        <v>0</v>
      </c>
      <c r="P58" s="5">
        <v>0</v>
      </c>
      <c r="Q58" s="5">
        <v>0</v>
      </c>
      <c r="R58" s="5">
        <v>100</v>
      </c>
      <c r="S58" s="5">
        <v>100</v>
      </c>
      <c r="T58" s="5">
        <v>100</v>
      </c>
      <c r="U58" s="31">
        <v>0</v>
      </c>
      <c r="V58" s="31">
        <v>0</v>
      </c>
      <c r="W58" s="31">
        <v>0</v>
      </c>
      <c r="X58" s="61">
        <v>6</v>
      </c>
      <c r="Y58" s="61">
        <v>5</v>
      </c>
      <c r="Z58" s="61">
        <f>Y58/X58</f>
        <v>0.8333333333333334</v>
      </c>
    </row>
    <row r="59" spans="1:26" ht="15.75" customHeight="1">
      <c r="A59" s="149" t="s">
        <v>182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  <c r="V59" s="150"/>
      <c r="W59" s="150"/>
      <c r="X59" s="150"/>
      <c r="Y59" s="150"/>
      <c r="Z59" s="150"/>
    </row>
    <row r="60" spans="1:26" ht="30" customHeight="1">
      <c r="A60" s="60" t="s">
        <v>7</v>
      </c>
      <c r="B60" s="30" t="s">
        <v>121</v>
      </c>
      <c r="C60" s="76">
        <v>655</v>
      </c>
      <c r="D60" s="76">
        <v>642</v>
      </c>
      <c r="E60" s="47">
        <f>D60/C60</f>
        <v>0.9801526717557252</v>
      </c>
      <c r="F60" s="5">
        <v>90</v>
      </c>
      <c r="G60" s="5">
        <v>100</v>
      </c>
      <c r="H60" s="5">
        <f>G60/F60*100</f>
        <v>111.11111111111111</v>
      </c>
      <c r="I60" s="5">
        <v>0</v>
      </c>
      <c r="J60" s="5">
        <v>0</v>
      </c>
      <c r="K60" s="5">
        <v>0</v>
      </c>
      <c r="L60" s="44">
        <v>5</v>
      </c>
      <c r="M60" s="44">
        <v>5</v>
      </c>
      <c r="N60" s="129">
        <v>100</v>
      </c>
      <c r="O60" s="5">
        <v>0</v>
      </c>
      <c r="P60" s="5">
        <v>0</v>
      </c>
      <c r="Q60" s="5">
        <v>0</v>
      </c>
      <c r="R60" s="5">
        <v>100</v>
      </c>
      <c r="S60" s="5">
        <v>100</v>
      </c>
      <c r="T60" s="5">
        <v>100</v>
      </c>
      <c r="U60" s="31">
        <v>0</v>
      </c>
      <c r="V60" s="31">
        <v>0</v>
      </c>
      <c r="W60" s="31">
        <v>0</v>
      </c>
      <c r="X60" s="61">
        <v>6</v>
      </c>
      <c r="Y60" s="61">
        <v>6</v>
      </c>
      <c r="Z60" s="61">
        <f>Y60/X60</f>
        <v>1</v>
      </c>
    </row>
    <row r="61" spans="1:26" ht="15.75" customHeight="1">
      <c r="A61" s="149" t="s">
        <v>183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50"/>
      <c r="V61" s="150"/>
      <c r="W61" s="150"/>
      <c r="X61" s="150"/>
      <c r="Y61" s="150"/>
      <c r="Z61" s="150"/>
    </row>
    <row r="62" spans="1:26" ht="30" customHeight="1">
      <c r="A62" s="60" t="s">
        <v>7</v>
      </c>
      <c r="B62" s="30" t="s">
        <v>121</v>
      </c>
      <c r="C62" s="76">
        <v>655</v>
      </c>
      <c r="D62" s="76">
        <v>642</v>
      </c>
      <c r="E62" s="47">
        <f>D62/C62</f>
        <v>0.9801526717557252</v>
      </c>
      <c r="F62" s="5">
        <v>90</v>
      </c>
      <c r="G62" s="5">
        <v>108</v>
      </c>
      <c r="H62" s="5">
        <f>G62/F62*100</f>
        <v>120</v>
      </c>
      <c r="I62" s="5">
        <v>31</v>
      </c>
      <c r="J62" s="5">
        <v>34</v>
      </c>
      <c r="K62" s="5">
        <f>J62/I62*100</f>
        <v>109.6774193548387</v>
      </c>
      <c r="L62" s="44">
        <v>33</v>
      </c>
      <c r="M62" s="44">
        <v>35</v>
      </c>
      <c r="N62" s="129">
        <f>M62/L62*100</f>
        <v>106.06060606060606</v>
      </c>
      <c r="O62" s="5">
        <v>0</v>
      </c>
      <c r="P62" s="5">
        <v>0</v>
      </c>
      <c r="Q62" s="5">
        <v>0</v>
      </c>
      <c r="R62" s="5">
        <v>100</v>
      </c>
      <c r="S62" s="5">
        <v>100</v>
      </c>
      <c r="T62" s="5">
        <v>100</v>
      </c>
      <c r="U62" s="31">
        <v>0</v>
      </c>
      <c r="V62" s="31">
        <v>0</v>
      </c>
      <c r="W62" s="31">
        <v>0</v>
      </c>
      <c r="X62" s="61">
        <v>6</v>
      </c>
      <c r="Y62" s="61">
        <v>6</v>
      </c>
      <c r="Z62" s="61">
        <f>Y62/X62</f>
        <v>1</v>
      </c>
    </row>
    <row r="63" spans="1:26" ht="15.75" customHeight="1">
      <c r="A63" s="149" t="s">
        <v>184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50"/>
      <c r="V63" s="150"/>
      <c r="W63" s="150"/>
      <c r="X63" s="150"/>
      <c r="Y63" s="150"/>
      <c r="Z63" s="150"/>
    </row>
    <row r="64" spans="1:26" ht="30" customHeight="1">
      <c r="A64" s="60" t="s">
        <v>7</v>
      </c>
      <c r="B64" s="30" t="s">
        <v>121</v>
      </c>
      <c r="C64" s="76">
        <v>655</v>
      </c>
      <c r="D64" s="76">
        <v>642</v>
      </c>
      <c r="E64" s="47">
        <f>D64/C64</f>
        <v>0.9801526717557252</v>
      </c>
      <c r="F64" s="5">
        <v>90</v>
      </c>
      <c r="G64" s="5">
        <v>109</v>
      </c>
      <c r="H64" s="5">
        <f>G64/F64*100</f>
        <v>121.1111111111111</v>
      </c>
      <c r="I64" s="5">
        <v>10</v>
      </c>
      <c r="J64" s="5">
        <v>10</v>
      </c>
      <c r="K64" s="5">
        <v>100</v>
      </c>
      <c r="L64" s="44">
        <v>41</v>
      </c>
      <c r="M64" s="44">
        <v>45</v>
      </c>
      <c r="N64" s="129">
        <f>M64/L64*100</f>
        <v>109.75609756097562</v>
      </c>
      <c r="O64" s="5">
        <v>0</v>
      </c>
      <c r="P64" s="5">
        <v>0</v>
      </c>
      <c r="Q64" s="5">
        <v>0</v>
      </c>
      <c r="R64" s="5">
        <v>100</v>
      </c>
      <c r="S64" s="5">
        <v>100</v>
      </c>
      <c r="T64" s="5">
        <v>100</v>
      </c>
      <c r="U64" s="31">
        <v>0</v>
      </c>
      <c r="V64" s="31">
        <v>0</v>
      </c>
      <c r="W64" s="31">
        <v>0</v>
      </c>
      <c r="X64" s="61">
        <v>6</v>
      </c>
      <c r="Y64" s="61">
        <v>6</v>
      </c>
      <c r="Z64" s="61">
        <f>Y64/X64</f>
        <v>1</v>
      </c>
    </row>
    <row r="65" spans="1:26" s="138" customFormat="1" ht="23.25" customHeight="1">
      <c r="A65" s="156" t="s">
        <v>185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7"/>
      <c r="V65" s="157"/>
      <c r="W65" s="157"/>
      <c r="X65" s="139"/>
      <c r="Y65" s="139"/>
      <c r="Z65" s="139"/>
    </row>
    <row r="66" spans="1:26" s="138" customFormat="1" ht="126" customHeight="1">
      <c r="A66" s="158" t="s">
        <v>0</v>
      </c>
      <c r="B66" s="158" t="s">
        <v>2</v>
      </c>
      <c r="C66" s="160" t="s">
        <v>41</v>
      </c>
      <c r="D66" s="161"/>
      <c r="E66" s="162"/>
      <c r="F66" s="153" t="s">
        <v>88</v>
      </c>
      <c r="G66" s="154"/>
      <c r="H66" s="154"/>
      <c r="I66" s="153" t="s">
        <v>162</v>
      </c>
      <c r="J66" s="154"/>
      <c r="K66" s="155"/>
      <c r="L66" s="153" t="s">
        <v>163</v>
      </c>
      <c r="M66" s="154"/>
      <c r="N66" s="155"/>
      <c r="O66" s="153" t="s">
        <v>89</v>
      </c>
      <c r="P66" s="154"/>
      <c r="Q66" s="155"/>
      <c r="R66" s="153" t="s">
        <v>164</v>
      </c>
      <c r="S66" s="154"/>
      <c r="T66" s="155"/>
      <c r="U66" s="153" t="s">
        <v>165</v>
      </c>
      <c r="V66" s="154"/>
      <c r="W66" s="155"/>
      <c r="X66" s="168" t="s">
        <v>32</v>
      </c>
      <c r="Y66" s="168"/>
      <c r="Z66" s="168"/>
    </row>
    <row r="67" spans="1:26" s="138" customFormat="1" ht="73.5" customHeight="1">
      <c r="A67" s="159"/>
      <c r="B67" s="159"/>
      <c r="C67" s="12" t="s">
        <v>6</v>
      </c>
      <c r="D67" s="12" t="s">
        <v>5</v>
      </c>
      <c r="E67" s="12" t="s">
        <v>31</v>
      </c>
      <c r="F67" s="12" t="s">
        <v>6</v>
      </c>
      <c r="G67" s="12" t="s">
        <v>5</v>
      </c>
      <c r="H67" s="12" t="s">
        <v>91</v>
      </c>
      <c r="I67" s="12" t="s">
        <v>6</v>
      </c>
      <c r="J67" s="12" t="s">
        <v>5</v>
      </c>
      <c r="K67" s="12" t="s">
        <v>91</v>
      </c>
      <c r="L67" s="12" t="s">
        <v>6</v>
      </c>
      <c r="M67" s="12" t="s">
        <v>5</v>
      </c>
      <c r="N67" s="12" t="s">
        <v>91</v>
      </c>
      <c r="O67" s="12" t="s">
        <v>6</v>
      </c>
      <c r="P67" s="12" t="s">
        <v>5</v>
      </c>
      <c r="Q67" s="12" t="s">
        <v>91</v>
      </c>
      <c r="R67" s="12" t="s">
        <v>6</v>
      </c>
      <c r="S67" s="12" t="s">
        <v>5</v>
      </c>
      <c r="T67" s="12" t="s">
        <v>91</v>
      </c>
      <c r="U67" s="12" t="s">
        <v>6</v>
      </c>
      <c r="V67" s="12" t="s">
        <v>5</v>
      </c>
      <c r="W67" s="12" t="s">
        <v>91</v>
      </c>
      <c r="X67" s="12" t="s">
        <v>33</v>
      </c>
      <c r="Y67" s="12" t="s">
        <v>34</v>
      </c>
      <c r="Z67" s="12" t="s">
        <v>35</v>
      </c>
    </row>
    <row r="68" spans="1:26" s="138" customFormat="1" ht="23.25" customHeight="1">
      <c r="A68" s="4" t="s">
        <v>1</v>
      </c>
      <c r="B68" s="4" t="s">
        <v>4</v>
      </c>
      <c r="C68" s="4">
        <v>1</v>
      </c>
      <c r="D68" s="4">
        <v>2</v>
      </c>
      <c r="E68" s="4">
        <v>3</v>
      </c>
      <c r="F68" s="28">
        <v>1</v>
      </c>
      <c r="G68" s="28">
        <v>2</v>
      </c>
      <c r="H68" s="28">
        <v>3</v>
      </c>
      <c r="I68" s="28">
        <v>4</v>
      </c>
      <c r="J68" s="28">
        <v>5</v>
      </c>
      <c r="K68" s="28">
        <v>6</v>
      </c>
      <c r="L68" s="28">
        <v>7</v>
      </c>
      <c r="M68" s="28">
        <v>8</v>
      </c>
      <c r="N68" s="28">
        <v>9</v>
      </c>
      <c r="O68" s="28">
        <v>10</v>
      </c>
      <c r="P68" s="28">
        <v>11</v>
      </c>
      <c r="Q68" s="28">
        <v>12</v>
      </c>
      <c r="R68" s="28">
        <v>13</v>
      </c>
      <c r="S68" s="28">
        <v>14</v>
      </c>
      <c r="T68" s="28">
        <v>15</v>
      </c>
      <c r="U68" s="28">
        <v>16</v>
      </c>
      <c r="V68" s="28">
        <v>17</v>
      </c>
      <c r="W68" s="28">
        <v>18</v>
      </c>
      <c r="X68" s="5">
        <v>19</v>
      </c>
      <c r="Y68" s="5">
        <v>20</v>
      </c>
      <c r="Z68" s="5">
        <v>21</v>
      </c>
    </row>
    <row r="69" spans="1:26" ht="15.75" customHeight="1">
      <c r="A69" s="151" t="s">
        <v>186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2"/>
      <c r="V69" s="152"/>
      <c r="W69" s="152"/>
      <c r="X69" s="152"/>
      <c r="Y69" s="152"/>
      <c r="Z69" s="152"/>
    </row>
    <row r="70" spans="1:26" ht="33" customHeight="1">
      <c r="A70" s="60" t="s">
        <v>7</v>
      </c>
      <c r="B70" s="30" t="s">
        <v>271</v>
      </c>
      <c r="C70" s="75">
        <v>655</v>
      </c>
      <c r="D70" s="75">
        <v>642</v>
      </c>
      <c r="E70" s="30">
        <f>D70/C70</f>
        <v>0.9801526717557252</v>
      </c>
      <c r="F70" s="5">
        <v>90</v>
      </c>
      <c r="G70" s="5">
        <v>100</v>
      </c>
      <c r="H70" s="5">
        <f>G70/F70*100</f>
        <v>111.11111111111111</v>
      </c>
      <c r="I70" s="5">
        <v>7</v>
      </c>
      <c r="J70" s="5">
        <v>10</v>
      </c>
      <c r="K70" s="5">
        <f>J70/I70*100</f>
        <v>142.85714285714286</v>
      </c>
      <c r="L70" s="44">
        <v>15</v>
      </c>
      <c r="M70" s="44">
        <v>15</v>
      </c>
      <c r="N70" s="129">
        <v>100</v>
      </c>
      <c r="O70" s="5">
        <v>0</v>
      </c>
      <c r="P70" s="5">
        <v>0</v>
      </c>
      <c r="Q70" s="5">
        <v>0</v>
      </c>
      <c r="R70" s="5">
        <v>100</v>
      </c>
      <c r="S70" s="5">
        <v>100</v>
      </c>
      <c r="T70" s="5">
        <v>100</v>
      </c>
      <c r="U70" s="31">
        <v>0</v>
      </c>
      <c r="V70" s="31">
        <v>0</v>
      </c>
      <c r="W70" s="31">
        <v>0</v>
      </c>
      <c r="X70" s="61">
        <v>6</v>
      </c>
      <c r="Y70" s="61">
        <v>6</v>
      </c>
      <c r="Z70" s="61">
        <f>Y70/X70</f>
        <v>1</v>
      </c>
    </row>
    <row r="71" spans="1:26" ht="33" customHeight="1">
      <c r="A71" s="151" t="s">
        <v>187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2"/>
      <c r="V71" s="152"/>
      <c r="W71" s="152"/>
      <c r="X71" s="152"/>
      <c r="Y71" s="152"/>
      <c r="Z71" s="152"/>
    </row>
    <row r="72" spans="1:26" ht="33" customHeight="1">
      <c r="A72" s="60" t="s">
        <v>7</v>
      </c>
      <c r="B72" s="30" t="s">
        <v>271</v>
      </c>
      <c r="C72" s="75">
        <v>655</v>
      </c>
      <c r="D72" s="75">
        <v>642</v>
      </c>
      <c r="E72" s="30">
        <f>D72/C72</f>
        <v>0.9801526717557252</v>
      </c>
      <c r="F72" s="5">
        <v>90</v>
      </c>
      <c r="G72" s="5">
        <v>100</v>
      </c>
      <c r="H72" s="5">
        <f>G72/F72*100</f>
        <v>111.11111111111111</v>
      </c>
      <c r="I72" s="5">
        <v>8</v>
      </c>
      <c r="J72" s="5">
        <v>8</v>
      </c>
      <c r="K72" s="5">
        <v>100</v>
      </c>
      <c r="L72" s="44">
        <v>19</v>
      </c>
      <c r="M72" s="44">
        <v>19</v>
      </c>
      <c r="N72" s="129">
        <v>100</v>
      </c>
      <c r="O72" s="5">
        <v>0</v>
      </c>
      <c r="P72" s="5">
        <v>0</v>
      </c>
      <c r="Q72" s="5">
        <v>0</v>
      </c>
      <c r="R72" s="5">
        <v>100</v>
      </c>
      <c r="S72" s="5">
        <v>100</v>
      </c>
      <c r="T72" s="5">
        <v>100</v>
      </c>
      <c r="U72" s="31">
        <v>1</v>
      </c>
      <c r="V72" s="31">
        <v>1</v>
      </c>
      <c r="W72" s="31">
        <v>100</v>
      </c>
      <c r="X72" s="61">
        <v>6</v>
      </c>
      <c r="Y72" s="61">
        <v>6</v>
      </c>
      <c r="Z72" s="61">
        <f>Y72/X72</f>
        <v>1</v>
      </c>
    </row>
    <row r="73" spans="1:26" ht="33" customHeight="1">
      <c r="A73" s="151" t="s">
        <v>188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</row>
    <row r="74" spans="1:26" ht="33" customHeight="1">
      <c r="A74" s="60" t="s">
        <v>7</v>
      </c>
      <c r="B74" s="30" t="s">
        <v>271</v>
      </c>
      <c r="C74" s="75">
        <v>655</v>
      </c>
      <c r="D74" s="75">
        <v>642</v>
      </c>
      <c r="E74" s="30">
        <f>D74/C74</f>
        <v>0.9801526717557252</v>
      </c>
      <c r="F74" s="5">
        <v>90</v>
      </c>
      <c r="G74" s="5">
        <v>100</v>
      </c>
      <c r="H74" s="5">
        <f>G74/F74*100</f>
        <v>111.11111111111111</v>
      </c>
      <c r="I74" s="5">
        <v>0</v>
      </c>
      <c r="J74" s="5">
        <v>0</v>
      </c>
      <c r="K74" s="5">
        <v>0</v>
      </c>
      <c r="L74" s="44">
        <v>2</v>
      </c>
      <c r="M74" s="44">
        <v>2</v>
      </c>
      <c r="N74" s="129">
        <v>100</v>
      </c>
      <c r="O74" s="5">
        <v>0</v>
      </c>
      <c r="P74" s="5">
        <v>0</v>
      </c>
      <c r="Q74" s="5">
        <v>0</v>
      </c>
      <c r="R74" s="5">
        <v>100</v>
      </c>
      <c r="S74" s="5">
        <v>100</v>
      </c>
      <c r="T74" s="5">
        <v>100</v>
      </c>
      <c r="U74" s="31">
        <v>1</v>
      </c>
      <c r="V74" s="31">
        <v>1</v>
      </c>
      <c r="W74" s="31">
        <v>100</v>
      </c>
      <c r="X74" s="61">
        <v>6</v>
      </c>
      <c r="Y74" s="61">
        <v>6</v>
      </c>
      <c r="Z74" s="61">
        <f>Y74/X74</f>
        <v>1</v>
      </c>
    </row>
    <row r="75" spans="1:26" ht="33" customHeight="1">
      <c r="A75" s="151" t="s">
        <v>189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2"/>
      <c r="V75" s="152"/>
      <c r="W75" s="152"/>
      <c r="X75" s="152"/>
      <c r="Y75" s="152"/>
      <c r="Z75" s="152"/>
    </row>
    <row r="76" spans="1:26" ht="33" customHeight="1">
      <c r="A76" s="60" t="s">
        <v>7</v>
      </c>
      <c r="B76" s="30" t="s">
        <v>121</v>
      </c>
      <c r="C76" s="75">
        <v>655</v>
      </c>
      <c r="D76" s="75">
        <v>642</v>
      </c>
      <c r="E76" s="30">
        <f>D76/C76</f>
        <v>0.9801526717557252</v>
      </c>
      <c r="F76" s="5">
        <v>90</v>
      </c>
      <c r="G76" s="5">
        <v>100</v>
      </c>
      <c r="H76" s="5">
        <f>G76/F76*100</f>
        <v>111.11111111111111</v>
      </c>
      <c r="I76" s="5">
        <v>7</v>
      </c>
      <c r="J76" s="5">
        <v>7</v>
      </c>
      <c r="K76" s="5">
        <v>100</v>
      </c>
      <c r="L76" s="44">
        <v>11</v>
      </c>
      <c r="M76" s="44">
        <v>12</v>
      </c>
      <c r="N76" s="129">
        <f>M76/L76*100</f>
        <v>109.09090909090908</v>
      </c>
      <c r="O76" s="5">
        <v>0</v>
      </c>
      <c r="P76" s="5">
        <v>0</v>
      </c>
      <c r="Q76" s="5">
        <v>0</v>
      </c>
      <c r="R76" s="5">
        <v>100</v>
      </c>
      <c r="S76" s="5">
        <v>100</v>
      </c>
      <c r="T76" s="5">
        <v>100</v>
      </c>
      <c r="U76" s="31">
        <v>0</v>
      </c>
      <c r="V76" s="31">
        <v>0</v>
      </c>
      <c r="W76" s="31">
        <v>0</v>
      </c>
      <c r="X76" s="61">
        <v>6</v>
      </c>
      <c r="Y76" s="61">
        <v>6</v>
      </c>
      <c r="Z76" s="61">
        <f>Y76/X76</f>
        <v>1</v>
      </c>
    </row>
    <row r="77" spans="1:26" ht="33" customHeight="1">
      <c r="A77" s="151" t="s">
        <v>190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2"/>
      <c r="V77" s="152"/>
      <c r="W77" s="152"/>
      <c r="X77" s="152"/>
      <c r="Y77" s="152"/>
      <c r="Z77" s="152"/>
    </row>
    <row r="78" spans="1:26" ht="33" customHeight="1">
      <c r="A78" s="60" t="s">
        <v>7</v>
      </c>
      <c r="B78" s="30" t="s">
        <v>121</v>
      </c>
      <c r="C78" s="75">
        <v>655</v>
      </c>
      <c r="D78" s="75">
        <v>642</v>
      </c>
      <c r="E78" s="30">
        <f>D78/C78</f>
        <v>0.9801526717557252</v>
      </c>
      <c r="F78" s="5">
        <v>90</v>
      </c>
      <c r="G78" s="5">
        <v>109</v>
      </c>
      <c r="H78" s="5">
        <f>G78/F78*100</f>
        <v>121.1111111111111</v>
      </c>
      <c r="I78" s="5">
        <v>7</v>
      </c>
      <c r="J78" s="5">
        <v>7</v>
      </c>
      <c r="K78" s="5">
        <v>100</v>
      </c>
      <c r="L78" s="44">
        <v>3</v>
      </c>
      <c r="M78" s="44">
        <v>3</v>
      </c>
      <c r="N78" s="129">
        <v>100</v>
      </c>
      <c r="O78" s="5">
        <v>0</v>
      </c>
      <c r="P78" s="5">
        <v>0</v>
      </c>
      <c r="Q78" s="5">
        <v>0</v>
      </c>
      <c r="R78" s="5">
        <v>100</v>
      </c>
      <c r="S78" s="5">
        <v>100</v>
      </c>
      <c r="T78" s="5">
        <v>100</v>
      </c>
      <c r="U78" s="31">
        <v>1</v>
      </c>
      <c r="V78" s="31">
        <v>1</v>
      </c>
      <c r="W78" s="31">
        <v>100</v>
      </c>
      <c r="X78" s="61">
        <v>6</v>
      </c>
      <c r="Y78" s="61">
        <v>6</v>
      </c>
      <c r="Z78" s="61">
        <f>Y78/X78</f>
        <v>1</v>
      </c>
    </row>
    <row r="79" spans="1:26" ht="33" customHeight="1">
      <c r="A79" s="151" t="s">
        <v>191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  <c r="V79" s="152"/>
      <c r="W79" s="152"/>
      <c r="X79" s="152"/>
      <c r="Y79" s="152"/>
      <c r="Z79" s="152"/>
    </row>
    <row r="80" spans="1:26" ht="33" customHeight="1">
      <c r="A80" s="60" t="s">
        <v>7</v>
      </c>
      <c r="B80" s="30" t="s">
        <v>121</v>
      </c>
      <c r="C80" s="75">
        <v>655</v>
      </c>
      <c r="D80" s="75">
        <v>642</v>
      </c>
      <c r="E80" s="30">
        <f>D80/C80</f>
        <v>0.9801526717557252</v>
      </c>
      <c r="F80" s="5">
        <v>90</v>
      </c>
      <c r="G80" s="5">
        <v>90</v>
      </c>
      <c r="H80" s="5">
        <f>G80/F80*100</f>
        <v>100</v>
      </c>
      <c r="I80" s="5">
        <v>5</v>
      </c>
      <c r="J80" s="5">
        <v>5</v>
      </c>
      <c r="K80" s="5">
        <v>100</v>
      </c>
      <c r="L80" s="44">
        <v>20</v>
      </c>
      <c r="M80" s="44">
        <v>18</v>
      </c>
      <c r="N80" s="129">
        <f>M80/L80*100</f>
        <v>90</v>
      </c>
      <c r="O80" s="5">
        <v>0</v>
      </c>
      <c r="P80" s="5">
        <v>0</v>
      </c>
      <c r="Q80" s="5">
        <v>0</v>
      </c>
      <c r="R80" s="5">
        <v>100</v>
      </c>
      <c r="S80" s="5">
        <v>100</v>
      </c>
      <c r="T80" s="5">
        <v>100</v>
      </c>
      <c r="U80" s="31">
        <v>0</v>
      </c>
      <c r="V80" s="31">
        <v>0</v>
      </c>
      <c r="W80" s="31">
        <v>0</v>
      </c>
      <c r="X80" s="61">
        <v>6</v>
      </c>
      <c r="Y80" s="61">
        <v>6</v>
      </c>
      <c r="Z80" s="61">
        <f>Y80/X80</f>
        <v>1</v>
      </c>
    </row>
    <row r="81" spans="1:26" ht="33" customHeight="1">
      <c r="A81" s="151" t="s">
        <v>288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2"/>
      <c r="V81" s="152"/>
      <c r="W81" s="152"/>
      <c r="X81" s="152"/>
      <c r="Y81" s="152"/>
      <c r="Z81" s="152"/>
    </row>
    <row r="82" spans="1:26" ht="33" customHeight="1">
      <c r="A82" s="60" t="s">
        <v>7</v>
      </c>
      <c r="B82" s="30" t="s">
        <v>121</v>
      </c>
      <c r="C82" s="75">
        <v>655</v>
      </c>
      <c r="D82" s="75">
        <v>642</v>
      </c>
      <c r="E82" s="30">
        <f>D82/C82</f>
        <v>0.9801526717557252</v>
      </c>
      <c r="F82" s="5">
        <v>90</v>
      </c>
      <c r="G82" s="5">
        <v>100</v>
      </c>
      <c r="H82" s="5">
        <f>G82/F82*100</f>
        <v>111.11111111111111</v>
      </c>
      <c r="I82" s="5">
        <v>0</v>
      </c>
      <c r="J82" s="5">
        <v>0</v>
      </c>
      <c r="K82" s="5">
        <v>0</v>
      </c>
      <c r="L82" s="44">
        <v>3</v>
      </c>
      <c r="M82" s="44">
        <v>3</v>
      </c>
      <c r="N82" s="129">
        <v>100</v>
      </c>
      <c r="O82" s="5">
        <v>0</v>
      </c>
      <c r="P82" s="5">
        <v>0</v>
      </c>
      <c r="Q82" s="5">
        <v>0</v>
      </c>
      <c r="R82" s="5">
        <v>100</v>
      </c>
      <c r="S82" s="5">
        <v>100</v>
      </c>
      <c r="T82" s="5">
        <v>100</v>
      </c>
      <c r="U82" s="31">
        <v>1</v>
      </c>
      <c r="V82" s="31">
        <v>1</v>
      </c>
      <c r="W82" s="31">
        <v>100</v>
      </c>
      <c r="X82" s="61">
        <v>6</v>
      </c>
      <c r="Y82" s="61">
        <v>6</v>
      </c>
      <c r="Z82" s="61">
        <f>Y82/X82</f>
        <v>1</v>
      </c>
    </row>
    <row r="83" spans="1:26" ht="33" customHeight="1">
      <c r="A83" s="151" t="s">
        <v>192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2"/>
      <c r="V83" s="152"/>
      <c r="W83" s="152"/>
      <c r="X83" s="152"/>
      <c r="Y83" s="152"/>
      <c r="Z83" s="152"/>
    </row>
    <row r="84" spans="1:26" ht="33" customHeight="1">
      <c r="A84" s="60" t="s">
        <v>7</v>
      </c>
      <c r="B84" s="30" t="s">
        <v>121</v>
      </c>
      <c r="C84" s="75">
        <v>655</v>
      </c>
      <c r="D84" s="75">
        <v>642</v>
      </c>
      <c r="E84" s="30">
        <f>D84/C84</f>
        <v>0.9801526717557252</v>
      </c>
      <c r="F84" s="5">
        <v>90</v>
      </c>
      <c r="G84" s="5">
        <v>108</v>
      </c>
      <c r="H84" s="5">
        <f>G84/F84*100</f>
        <v>120</v>
      </c>
      <c r="I84" s="5">
        <v>27</v>
      </c>
      <c r="J84" s="5">
        <v>25</v>
      </c>
      <c r="K84" s="5">
        <f>J84/I84*100</f>
        <v>92.5925925925926</v>
      </c>
      <c r="L84" s="44">
        <v>50</v>
      </c>
      <c r="M84" s="44">
        <v>50</v>
      </c>
      <c r="N84" s="129">
        <v>100</v>
      </c>
      <c r="O84" s="5">
        <v>0</v>
      </c>
      <c r="P84" s="5">
        <v>0</v>
      </c>
      <c r="Q84" s="5">
        <v>0</v>
      </c>
      <c r="R84" s="5">
        <v>100</v>
      </c>
      <c r="S84" s="5">
        <v>100</v>
      </c>
      <c r="T84" s="5">
        <v>100</v>
      </c>
      <c r="U84" s="31">
        <v>1</v>
      </c>
      <c r="V84" s="31">
        <v>1</v>
      </c>
      <c r="W84" s="31">
        <v>100</v>
      </c>
      <c r="X84" s="61">
        <v>6</v>
      </c>
      <c r="Y84" s="61">
        <v>6</v>
      </c>
      <c r="Z84" s="61">
        <f>Y84/X84</f>
        <v>1</v>
      </c>
    </row>
    <row r="85" spans="1:26" ht="33" customHeight="1">
      <c r="A85" s="151" t="s">
        <v>193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2"/>
      <c r="V85" s="152"/>
      <c r="W85" s="152"/>
      <c r="X85" s="152"/>
      <c r="Y85" s="152"/>
      <c r="Z85" s="152"/>
    </row>
    <row r="86" spans="1:26" ht="33" customHeight="1">
      <c r="A86" s="60" t="s">
        <v>7</v>
      </c>
      <c r="B86" s="30" t="s">
        <v>121</v>
      </c>
      <c r="C86" s="75">
        <v>655</v>
      </c>
      <c r="D86" s="75">
        <v>642</v>
      </c>
      <c r="E86" s="30">
        <f>D86/C86</f>
        <v>0.9801526717557252</v>
      </c>
      <c r="F86" s="5">
        <v>90</v>
      </c>
      <c r="G86" s="5">
        <v>110</v>
      </c>
      <c r="H86" s="5">
        <f>G86/F86*100</f>
        <v>122.22222222222223</v>
      </c>
      <c r="I86" s="5">
        <v>27</v>
      </c>
      <c r="J86" s="5">
        <v>25</v>
      </c>
      <c r="K86" s="5">
        <f>J86/I86*100</f>
        <v>92.5925925925926</v>
      </c>
      <c r="L86" s="44">
        <v>40</v>
      </c>
      <c r="M86" s="44">
        <v>44</v>
      </c>
      <c r="N86" s="129">
        <f>M86/L86*100</f>
        <v>110.00000000000001</v>
      </c>
      <c r="O86" s="5">
        <v>0</v>
      </c>
      <c r="P86" s="5">
        <v>0</v>
      </c>
      <c r="Q86" s="5">
        <v>0</v>
      </c>
      <c r="R86" s="5">
        <v>100</v>
      </c>
      <c r="S86" s="5">
        <v>100</v>
      </c>
      <c r="T86" s="5">
        <v>100</v>
      </c>
      <c r="U86" s="31">
        <v>0</v>
      </c>
      <c r="V86" s="31">
        <v>0</v>
      </c>
      <c r="W86" s="31">
        <v>0</v>
      </c>
      <c r="X86" s="61">
        <v>6</v>
      </c>
      <c r="Y86" s="61">
        <v>6</v>
      </c>
      <c r="Z86" s="61">
        <f>Y86/X86</f>
        <v>1</v>
      </c>
    </row>
    <row r="87" spans="1:26" ht="33" customHeight="1">
      <c r="A87" s="151" t="s">
        <v>289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2"/>
      <c r="V87" s="152"/>
      <c r="W87" s="152"/>
      <c r="X87" s="152"/>
      <c r="Y87" s="152"/>
      <c r="Z87" s="152"/>
    </row>
    <row r="88" spans="1:26" ht="33" customHeight="1">
      <c r="A88" s="60" t="s">
        <v>7</v>
      </c>
      <c r="B88" s="30" t="s">
        <v>121</v>
      </c>
      <c r="C88" s="75">
        <v>655</v>
      </c>
      <c r="D88" s="75">
        <v>642</v>
      </c>
      <c r="E88" s="30">
        <f>D88/C88</f>
        <v>0.9801526717557252</v>
      </c>
      <c r="F88" s="5">
        <v>90</v>
      </c>
      <c r="G88" s="5">
        <v>100</v>
      </c>
      <c r="H88" s="5">
        <f>G88/F88*100</f>
        <v>111.11111111111111</v>
      </c>
      <c r="I88" s="5">
        <v>0</v>
      </c>
      <c r="J88" s="5">
        <v>0</v>
      </c>
      <c r="K88" s="5">
        <v>0</v>
      </c>
      <c r="L88" s="44">
        <v>0</v>
      </c>
      <c r="M88" s="44">
        <v>1</v>
      </c>
      <c r="N88" s="129">
        <v>100</v>
      </c>
      <c r="O88" s="5">
        <v>0</v>
      </c>
      <c r="P88" s="5">
        <v>0</v>
      </c>
      <c r="Q88" s="5">
        <v>0</v>
      </c>
      <c r="R88" s="5">
        <v>100</v>
      </c>
      <c r="S88" s="5">
        <v>100</v>
      </c>
      <c r="T88" s="5">
        <v>100</v>
      </c>
      <c r="U88" s="31">
        <v>1</v>
      </c>
      <c r="V88" s="31">
        <v>1</v>
      </c>
      <c r="W88" s="31">
        <v>100</v>
      </c>
      <c r="X88" s="61">
        <v>6</v>
      </c>
      <c r="Y88" s="61">
        <v>6</v>
      </c>
      <c r="Z88" s="61">
        <f>Y88/X88</f>
        <v>1</v>
      </c>
    </row>
    <row r="89" spans="1:26" ht="33" customHeight="1">
      <c r="A89" s="151" t="s">
        <v>194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  <c r="V89" s="152"/>
      <c r="W89" s="152"/>
      <c r="X89" s="152"/>
      <c r="Y89" s="152"/>
      <c r="Z89" s="152"/>
    </row>
    <row r="90" spans="1:26" ht="33" customHeight="1">
      <c r="A90" s="60" t="s">
        <v>7</v>
      </c>
      <c r="B90" s="30" t="s">
        <v>121</v>
      </c>
      <c r="C90" s="75">
        <v>655</v>
      </c>
      <c r="D90" s="75">
        <v>642</v>
      </c>
      <c r="E90" s="30">
        <f>D90/C90</f>
        <v>0.9801526717557252</v>
      </c>
      <c r="F90" s="5">
        <v>90</v>
      </c>
      <c r="G90" s="5">
        <v>100</v>
      </c>
      <c r="H90" s="5">
        <f>G90/F90*100</f>
        <v>111.11111111111111</v>
      </c>
      <c r="I90" s="5">
        <v>1</v>
      </c>
      <c r="J90" s="5">
        <v>1</v>
      </c>
      <c r="K90" s="5">
        <v>100</v>
      </c>
      <c r="L90" s="44">
        <v>9</v>
      </c>
      <c r="M90" s="44">
        <v>9</v>
      </c>
      <c r="N90" s="129">
        <v>100</v>
      </c>
      <c r="O90" s="5">
        <v>0</v>
      </c>
      <c r="P90" s="5">
        <v>0</v>
      </c>
      <c r="Q90" s="5">
        <v>0</v>
      </c>
      <c r="R90" s="5">
        <v>100</v>
      </c>
      <c r="S90" s="5">
        <v>100</v>
      </c>
      <c r="T90" s="5">
        <v>100</v>
      </c>
      <c r="U90" s="31">
        <v>3</v>
      </c>
      <c r="V90" s="31">
        <v>5</v>
      </c>
      <c r="W90" s="31">
        <f>V90/U90*100</f>
        <v>166.66666666666669</v>
      </c>
      <c r="X90" s="61">
        <v>6</v>
      </c>
      <c r="Y90" s="61">
        <v>6</v>
      </c>
      <c r="Z90" s="61">
        <f>Y90/X90</f>
        <v>1</v>
      </c>
    </row>
    <row r="91" spans="1:26" ht="33" customHeight="1">
      <c r="A91" s="151" t="s">
        <v>195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  <c r="V91" s="152"/>
      <c r="W91" s="152"/>
      <c r="X91" s="152"/>
      <c r="Y91" s="152"/>
      <c r="Z91" s="152"/>
    </row>
    <row r="92" spans="1:26" ht="33" customHeight="1">
      <c r="A92" s="60" t="s">
        <v>7</v>
      </c>
      <c r="B92" s="30" t="s">
        <v>121</v>
      </c>
      <c r="C92" s="75">
        <v>655</v>
      </c>
      <c r="D92" s="75">
        <v>642</v>
      </c>
      <c r="E92" s="30">
        <f>D92/C92</f>
        <v>0.9801526717557252</v>
      </c>
      <c r="F92" s="5">
        <v>90</v>
      </c>
      <c r="G92" s="5">
        <v>108</v>
      </c>
      <c r="H92" s="5">
        <f>G92/F92*100</f>
        <v>120</v>
      </c>
      <c r="I92" s="5">
        <v>12</v>
      </c>
      <c r="J92" s="5">
        <v>12</v>
      </c>
      <c r="K92" s="5">
        <v>100</v>
      </c>
      <c r="L92" s="44">
        <v>20</v>
      </c>
      <c r="M92" s="44">
        <v>20</v>
      </c>
      <c r="N92" s="129">
        <v>100</v>
      </c>
      <c r="O92" s="5">
        <v>0</v>
      </c>
      <c r="P92" s="5">
        <v>0</v>
      </c>
      <c r="Q92" s="5">
        <v>0</v>
      </c>
      <c r="R92" s="5">
        <v>100</v>
      </c>
      <c r="S92" s="5">
        <v>100</v>
      </c>
      <c r="T92" s="5">
        <v>100</v>
      </c>
      <c r="U92" s="31">
        <v>2</v>
      </c>
      <c r="V92" s="31">
        <v>2</v>
      </c>
      <c r="W92" s="31">
        <v>100</v>
      </c>
      <c r="X92" s="61">
        <v>6</v>
      </c>
      <c r="Y92" s="61">
        <v>6</v>
      </c>
      <c r="Z92" s="61">
        <f>Y92/X92</f>
        <v>1</v>
      </c>
    </row>
    <row r="93" spans="1:26" ht="33" customHeight="1">
      <c r="A93" s="151" t="s">
        <v>196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2"/>
      <c r="V93" s="152"/>
      <c r="W93" s="152"/>
      <c r="X93" s="152"/>
      <c r="Y93" s="152"/>
      <c r="Z93" s="152"/>
    </row>
    <row r="94" spans="1:26" ht="33" customHeight="1">
      <c r="A94" s="60" t="s">
        <v>7</v>
      </c>
      <c r="B94" s="30" t="s">
        <v>121</v>
      </c>
      <c r="C94" s="75">
        <v>655</v>
      </c>
      <c r="D94" s="75">
        <v>642</v>
      </c>
      <c r="E94" s="30">
        <f>D94/C94</f>
        <v>0.9801526717557252</v>
      </c>
      <c r="F94" s="5">
        <v>90</v>
      </c>
      <c r="G94" s="5">
        <v>102</v>
      </c>
      <c r="H94" s="5">
        <f>G94/F94*100</f>
        <v>113.33333333333333</v>
      </c>
      <c r="I94" s="5">
        <v>33</v>
      </c>
      <c r="J94" s="5">
        <v>36</v>
      </c>
      <c r="K94" s="5">
        <f>J94/I94*100</f>
        <v>109.09090909090908</v>
      </c>
      <c r="L94" s="44">
        <v>26</v>
      </c>
      <c r="M94" s="44">
        <v>25</v>
      </c>
      <c r="N94" s="129">
        <f>M94/L94*100</f>
        <v>96.15384615384616</v>
      </c>
      <c r="O94" s="5">
        <v>0</v>
      </c>
      <c r="P94" s="5">
        <v>0</v>
      </c>
      <c r="Q94" s="5">
        <v>0</v>
      </c>
      <c r="R94" s="5">
        <v>100</v>
      </c>
      <c r="S94" s="5">
        <v>100</v>
      </c>
      <c r="T94" s="5">
        <v>100</v>
      </c>
      <c r="U94" s="31">
        <v>0</v>
      </c>
      <c r="V94" s="31">
        <v>0</v>
      </c>
      <c r="W94" s="31">
        <v>0</v>
      </c>
      <c r="X94" s="61">
        <v>6</v>
      </c>
      <c r="Y94" s="61">
        <v>6</v>
      </c>
      <c r="Z94" s="61">
        <f>Y94/X94</f>
        <v>1</v>
      </c>
    </row>
    <row r="95" spans="1:26" ht="33" customHeight="1">
      <c r="A95" s="151" t="s">
        <v>197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2"/>
      <c r="V95" s="152"/>
      <c r="W95" s="152"/>
      <c r="X95" s="152"/>
      <c r="Y95" s="152"/>
      <c r="Z95" s="152"/>
    </row>
    <row r="96" spans="1:26" ht="33" customHeight="1">
      <c r="A96" s="60" t="s">
        <v>7</v>
      </c>
      <c r="B96" s="30" t="s">
        <v>121</v>
      </c>
      <c r="C96" s="75">
        <v>655</v>
      </c>
      <c r="D96" s="75">
        <v>642</v>
      </c>
      <c r="E96" s="30">
        <f>D96/C96</f>
        <v>0.9801526717557252</v>
      </c>
      <c r="F96" s="5">
        <v>90</v>
      </c>
      <c r="G96" s="5">
        <v>100</v>
      </c>
      <c r="H96" s="5">
        <f>G96/F96*100</f>
        <v>111.11111111111111</v>
      </c>
      <c r="I96" s="5">
        <v>1</v>
      </c>
      <c r="J96" s="5">
        <v>1</v>
      </c>
      <c r="K96" s="5">
        <v>100</v>
      </c>
      <c r="L96" s="44">
        <v>0</v>
      </c>
      <c r="M96" s="44">
        <v>0</v>
      </c>
      <c r="N96" s="129">
        <v>0</v>
      </c>
      <c r="O96" s="5">
        <v>0</v>
      </c>
      <c r="P96" s="5">
        <v>0</v>
      </c>
      <c r="Q96" s="5">
        <v>0</v>
      </c>
      <c r="R96" s="5">
        <v>100</v>
      </c>
      <c r="S96" s="5">
        <v>100</v>
      </c>
      <c r="T96" s="5">
        <v>100</v>
      </c>
      <c r="U96" s="31">
        <v>0</v>
      </c>
      <c r="V96" s="31">
        <v>0</v>
      </c>
      <c r="W96" s="31">
        <v>0</v>
      </c>
      <c r="X96" s="61">
        <v>6</v>
      </c>
      <c r="Y96" s="61">
        <v>6</v>
      </c>
      <c r="Z96" s="61">
        <f>Y96/X96</f>
        <v>1</v>
      </c>
    </row>
    <row r="97" spans="1:26" s="138" customFormat="1" ht="39" customHeight="1">
      <c r="A97" s="171" t="s">
        <v>287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2"/>
      <c r="V97" s="172"/>
      <c r="W97" s="172"/>
      <c r="X97" s="173"/>
      <c r="Y97" s="173"/>
      <c r="Z97" s="173"/>
    </row>
    <row r="98" spans="1:26" s="138" customFormat="1" ht="126" customHeight="1">
      <c r="A98" s="158" t="s">
        <v>0</v>
      </c>
      <c r="B98" s="158" t="s">
        <v>2</v>
      </c>
      <c r="C98" s="160" t="s">
        <v>41</v>
      </c>
      <c r="D98" s="161"/>
      <c r="E98" s="162"/>
      <c r="F98" s="153" t="s">
        <v>88</v>
      </c>
      <c r="G98" s="154"/>
      <c r="H98" s="154"/>
      <c r="I98" s="153" t="s">
        <v>162</v>
      </c>
      <c r="J98" s="154"/>
      <c r="K98" s="155"/>
      <c r="L98" s="153" t="s">
        <v>163</v>
      </c>
      <c r="M98" s="154"/>
      <c r="N98" s="155"/>
      <c r="O98" s="153" t="s">
        <v>89</v>
      </c>
      <c r="P98" s="154"/>
      <c r="Q98" s="155"/>
      <c r="R98" s="153" t="s">
        <v>164</v>
      </c>
      <c r="S98" s="154"/>
      <c r="T98" s="155"/>
      <c r="U98" s="153" t="s">
        <v>165</v>
      </c>
      <c r="V98" s="154"/>
      <c r="W98" s="155"/>
      <c r="X98" s="168" t="s">
        <v>32</v>
      </c>
      <c r="Y98" s="168"/>
      <c r="Z98" s="168"/>
    </row>
    <row r="99" spans="1:26" s="138" customFormat="1" ht="73.5" customHeight="1">
      <c r="A99" s="159"/>
      <c r="B99" s="159"/>
      <c r="C99" s="12" t="s">
        <v>6</v>
      </c>
      <c r="D99" s="12" t="s">
        <v>5</v>
      </c>
      <c r="E99" s="12" t="s">
        <v>31</v>
      </c>
      <c r="F99" s="12" t="s">
        <v>6</v>
      </c>
      <c r="G99" s="12" t="s">
        <v>5</v>
      </c>
      <c r="H99" s="12" t="s">
        <v>91</v>
      </c>
      <c r="I99" s="12" t="s">
        <v>6</v>
      </c>
      <c r="J99" s="12" t="s">
        <v>5</v>
      </c>
      <c r="K99" s="12" t="s">
        <v>91</v>
      </c>
      <c r="L99" s="12" t="s">
        <v>6</v>
      </c>
      <c r="M99" s="12" t="s">
        <v>5</v>
      </c>
      <c r="N99" s="12" t="s">
        <v>91</v>
      </c>
      <c r="O99" s="12" t="s">
        <v>6</v>
      </c>
      <c r="P99" s="12" t="s">
        <v>5</v>
      </c>
      <c r="Q99" s="12" t="s">
        <v>91</v>
      </c>
      <c r="R99" s="12" t="s">
        <v>6</v>
      </c>
      <c r="S99" s="12" t="s">
        <v>5</v>
      </c>
      <c r="T99" s="12" t="s">
        <v>91</v>
      </c>
      <c r="U99" s="12" t="s">
        <v>6</v>
      </c>
      <c r="V99" s="12" t="s">
        <v>5</v>
      </c>
      <c r="W99" s="12" t="s">
        <v>91</v>
      </c>
      <c r="X99" s="12" t="s">
        <v>33</v>
      </c>
      <c r="Y99" s="12" t="s">
        <v>34</v>
      </c>
      <c r="Z99" s="12" t="s">
        <v>35</v>
      </c>
    </row>
    <row r="100" spans="1:26" s="138" customFormat="1" ht="23.25" customHeight="1">
      <c r="A100" s="4" t="s">
        <v>1</v>
      </c>
      <c r="B100" s="4" t="s">
        <v>4</v>
      </c>
      <c r="C100" s="4">
        <v>1</v>
      </c>
      <c r="D100" s="4">
        <v>2</v>
      </c>
      <c r="E100" s="4">
        <v>3</v>
      </c>
      <c r="F100" s="28">
        <v>1</v>
      </c>
      <c r="G100" s="28">
        <v>2</v>
      </c>
      <c r="H100" s="28">
        <v>3</v>
      </c>
      <c r="I100" s="28">
        <v>4</v>
      </c>
      <c r="J100" s="28">
        <v>5</v>
      </c>
      <c r="K100" s="28">
        <v>6</v>
      </c>
      <c r="L100" s="28">
        <v>7</v>
      </c>
      <c r="M100" s="28">
        <v>8</v>
      </c>
      <c r="N100" s="28">
        <v>9</v>
      </c>
      <c r="O100" s="28">
        <v>10</v>
      </c>
      <c r="P100" s="28">
        <v>11</v>
      </c>
      <c r="Q100" s="28">
        <v>12</v>
      </c>
      <c r="R100" s="28">
        <v>13</v>
      </c>
      <c r="S100" s="28">
        <v>14</v>
      </c>
      <c r="T100" s="28">
        <v>15</v>
      </c>
      <c r="U100" s="28">
        <v>16</v>
      </c>
      <c r="V100" s="28">
        <v>17</v>
      </c>
      <c r="W100" s="28">
        <v>18</v>
      </c>
      <c r="X100" s="5">
        <v>19</v>
      </c>
      <c r="Y100" s="5">
        <v>20</v>
      </c>
      <c r="Z100" s="5">
        <v>21</v>
      </c>
    </row>
    <row r="101" spans="1:26" s="138" customFormat="1" ht="39.75" customHeight="1">
      <c r="A101" s="60" t="s">
        <v>7</v>
      </c>
      <c r="B101" s="73" t="s">
        <v>121</v>
      </c>
      <c r="C101" s="60"/>
      <c r="D101" s="60"/>
      <c r="E101" s="60"/>
      <c r="F101" s="28">
        <v>95</v>
      </c>
      <c r="G101" s="28">
        <v>99</v>
      </c>
      <c r="H101" s="140">
        <f>G101/F101*100</f>
        <v>104.21052631578947</v>
      </c>
      <c r="I101" s="28">
        <v>5</v>
      </c>
      <c r="J101" s="28">
        <v>5</v>
      </c>
      <c r="K101" s="28">
        <v>100</v>
      </c>
      <c r="L101" s="28">
        <v>14</v>
      </c>
      <c r="M101" s="28">
        <v>15</v>
      </c>
      <c r="N101" s="28">
        <f>M101/L101*100</f>
        <v>107.14285714285714</v>
      </c>
      <c r="O101" s="28">
        <v>0</v>
      </c>
      <c r="P101" s="28">
        <v>0</v>
      </c>
      <c r="Q101" s="28">
        <v>0</v>
      </c>
      <c r="R101" s="28">
        <v>100</v>
      </c>
      <c r="S101" s="28">
        <v>100</v>
      </c>
      <c r="T101" s="28">
        <v>100</v>
      </c>
      <c r="U101" s="28">
        <v>0</v>
      </c>
      <c r="V101" s="28">
        <v>0</v>
      </c>
      <c r="W101" s="28">
        <v>0</v>
      </c>
      <c r="X101" s="5">
        <v>6</v>
      </c>
      <c r="Y101" s="5">
        <v>6</v>
      </c>
      <c r="Z101" s="5">
        <v>1</v>
      </c>
    </row>
    <row r="102" spans="1:26" ht="33" customHeight="1">
      <c r="A102" s="60" t="s">
        <v>9</v>
      </c>
      <c r="B102" s="30" t="s">
        <v>271</v>
      </c>
      <c r="C102" s="75">
        <v>655</v>
      </c>
      <c r="D102" s="75">
        <v>642</v>
      </c>
      <c r="E102" s="30">
        <f>D102/C102</f>
        <v>0.9801526717557252</v>
      </c>
      <c r="F102" s="5">
        <v>95</v>
      </c>
      <c r="G102" s="5">
        <v>100</v>
      </c>
      <c r="H102" s="5">
        <f>G102/F102*100</f>
        <v>105.26315789473684</v>
      </c>
      <c r="I102" s="5">
        <v>0</v>
      </c>
      <c r="J102" s="5">
        <v>0</v>
      </c>
      <c r="K102" s="5">
        <v>0</v>
      </c>
      <c r="L102" s="44">
        <v>0</v>
      </c>
      <c r="M102" s="44">
        <v>0</v>
      </c>
      <c r="N102" s="129">
        <v>0</v>
      </c>
      <c r="O102" s="5">
        <v>0</v>
      </c>
      <c r="P102" s="5">
        <v>0</v>
      </c>
      <c r="Q102" s="5">
        <v>0</v>
      </c>
      <c r="R102" s="5">
        <v>100</v>
      </c>
      <c r="S102" s="5">
        <v>100</v>
      </c>
      <c r="T102" s="5">
        <v>100</v>
      </c>
      <c r="U102" s="31">
        <v>0</v>
      </c>
      <c r="V102" s="31">
        <v>0</v>
      </c>
      <c r="W102" s="31">
        <v>0</v>
      </c>
      <c r="X102" s="61">
        <v>6</v>
      </c>
      <c r="Y102" s="61">
        <v>6</v>
      </c>
      <c r="Z102" s="61">
        <f>Y102/X102</f>
        <v>1</v>
      </c>
    </row>
    <row r="103" spans="1:28" ht="19.5" customHeight="1">
      <c r="A103" s="22"/>
      <c r="B103" s="167"/>
      <c r="C103" s="167"/>
      <c r="D103" s="167"/>
      <c r="E103" s="167"/>
      <c r="F103" s="167"/>
      <c r="G103" s="167"/>
      <c r="H103" s="43"/>
      <c r="I103" s="43"/>
      <c r="J103" s="43"/>
      <c r="K103" s="43"/>
      <c r="L103" s="43"/>
      <c r="M103" s="43"/>
      <c r="N103" s="43"/>
      <c r="O103" s="167"/>
      <c r="P103" s="167"/>
      <c r="Q103" s="167"/>
      <c r="R103" s="167"/>
      <c r="S103" s="167"/>
      <c r="T103" s="167"/>
      <c r="U103" s="22"/>
      <c r="V103" s="22"/>
      <c r="W103" s="167"/>
      <c r="X103" s="167"/>
      <c r="Y103" s="167"/>
      <c r="Z103" s="167"/>
      <c r="AA103" s="167"/>
      <c r="AB103" s="167"/>
    </row>
    <row r="104" spans="1:28" ht="89.25" customHeight="1">
      <c r="A104" s="22"/>
      <c r="B104" s="169"/>
      <c r="C104" s="169"/>
      <c r="D104" s="169"/>
      <c r="E104" s="169"/>
      <c r="F104" s="169"/>
      <c r="G104" s="169"/>
      <c r="H104" s="170"/>
      <c r="I104" s="170"/>
      <c r="J104" s="170"/>
      <c r="K104" s="170"/>
      <c r="L104" s="170"/>
      <c r="M104" s="170"/>
      <c r="N104" s="43"/>
      <c r="O104" s="167"/>
      <c r="P104" s="167"/>
      <c r="Q104" s="167"/>
      <c r="R104" s="167"/>
      <c r="S104" s="167"/>
      <c r="T104" s="167"/>
      <c r="U104" s="22"/>
      <c r="V104" s="22"/>
      <c r="W104" s="167"/>
      <c r="X104" s="167"/>
      <c r="Y104" s="167"/>
      <c r="Z104" s="167"/>
      <c r="AA104" s="167"/>
      <c r="AB104" s="167"/>
    </row>
    <row r="105" spans="1:23" ht="19.5" customHeight="1">
      <c r="A105" s="22"/>
      <c r="B105" s="169"/>
      <c r="C105" s="169"/>
      <c r="D105" s="169"/>
      <c r="E105" s="169"/>
      <c r="F105" s="169"/>
      <c r="G105" s="169"/>
      <c r="H105" s="22"/>
      <c r="I105" s="22"/>
      <c r="J105" s="22"/>
      <c r="K105" s="22"/>
      <c r="L105" s="22"/>
      <c r="M105" s="22"/>
      <c r="N105" s="22"/>
      <c r="O105" s="167"/>
      <c r="P105" s="167"/>
      <c r="Q105" s="167"/>
      <c r="R105" s="167"/>
      <c r="S105" s="167"/>
      <c r="T105" s="22"/>
      <c r="U105" s="22"/>
      <c r="V105" s="22"/>
      <c r="W105" s="22"/>
    </row>
    <row r="106" spans="1:23" ht="19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9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2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</sheetData>
  <sheetProtection/>
  <mergeCells count="84">
    <mergeCell ref="X98:Z98"/>
    <mergeCell ref="A98:A99"/>
    <mergeCell ref="B98:B99"/>
    <mergeCell ref="C98:E98"/>
    <mergeCell ref="F98:H98"/>
    <mergeCell ref="A93:Z93"/>
    <mergeCell ref="A95:Z95"/>
    <mergeCell ref="A97:Z97"/>
    <mergeCell ref="B104:M104"/>
    <mergeCell ref="O104:T104"/>
    <mergeCell ref="I98:K98"/>
    <mergeCell ref="L98:N98"/>
    <mergeCell ref="O98:Q98"/>
    <mergeCell ref="R98:T98"/>
    <mergeCell ref="B103:G103"/>
    <mergeCell ref="O103:T103"/>
    <mergeCell ref="W104:AB104"/>
    <mergeCell ref="B105:G105"/>
    <mergeCell ref="O105:S105"/>
    <mergeCell ref="A71:Z71"/>
    <mergeCell ref="A73:Z73"/>
    <mergeCell ref="A75:Z75"/>
    <mergeCell ref="A77:Z77"/>
    <mergeCell ref="U98:W98"/>
    <mergeCell ref="A89:Z89"/>
    <mergeCell ref="A91:Z91"/>
    <mergeCell ref="X4:Z4"/>
    <mergeCell ref="A7:Z7"/>
    <mergeCell ref="X66:Z66"/>
    <mergeCell ref="I66:K66"/>
    <mergeCell ref="L66:N66"/>
    <mergeCell ref="O66:Q66"/>
    <mergeCell ref="A17:Z17"/>
    <mergeCell ref="A23:Z23"/>
    <mergeCell ref="A25:Z25"/>
    <mergeCell ref="A51:Z51"/>
    <mergeCell ref="W103:AB103"/>
    <mergeCell ref="A79:Z79"/>
    <mergeCell ref="A83:Z83"/>
    <mergeCell ref="A85:Z85"/>
    <mergeCell ref="A87:Z87"/>
    <mergeCell ref="A13:Z13"/>
    <mergeCell ref="A15:Z15"/>
    <mergeCell ref="A31:Z31"/>
    <mergeCell ref="A27:Z27"/>
    <mergeCell ref="A49:Z49"/>
    <mergeCell ref="A3:W3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A33:Z33"/>
    <mergeCell ref="A35:Z35"/>
    <mergeCell ref="A9:Z9"/>
    <mergeCell ref="A11:Z11"/>
    <mergeCell ref="A37:Z37"/>
    <mergeCell ref="A39:Z39"/>
    <mergeCell ref="A19:Z19"/>
    <mergeCell ref="A21:Z21"/>
    <mergeCell ref="A29:Z29"/>
    <mergeCell ref="A61:Z61"/>
    <mergeCell ref="A63:Z63"/>
    <mergeCell ref="A65:W65"/>
    <mergeCell ref="A69:Z69"/>
    <mergeCell ref="B66:B67"/>
    <mergeCell ref="C66:E66"/>
    <mergeCell ref="F66:H66"/>
    <mergeCell ref="U66:W66"/>
    <mergeCell ref="A66:A67"/>
    <mergeCell ref="A41:Z41"/>
    <mergeCell ref="A43:Z43"/>
    <mergeCell ref="A45:Z45"/>
    <mergeCell ref="A47:Z47"/>
    <mergeCell ref="A81:Z81"/>
    <mergeCell ref="A53:Z53"/>
    <mergeCell ref="A55:Z55"/>
    <mergeCell ref="A57:Z57"/>
    <mergeCell ref="A59:Z59"/>
    <mergeCell ref="R66:T66"/>
  </mergeCells>
  <printOptions/>
  <pageMargins left="0" right="0.1968503937007874" top="0.1968503937007874" bottom="0.3937007874015748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9">
      <selection activeCell="K7" sqref="K7"/>
    </sheetView>
  </sheetViews>
  <sheetFormatPr defaultColWidth="9.00390625" defaultRowHeight="12.75"/>
  <cols>
    <col min="1" max="1" width="6.625" style="71" customWidth="1"/>
    <col min="2" max="2" width="24.375" style="71" customWidth="1"/>
    <col min="3" max="3" width="6.75390625" style="71" customWidth="1"/>
    <col min="4" max="4" width="4.25390625" style="71" customWidth="1"/>
    <col min="5" max="5" width="6.75390625" style="71" customWidth="1"/>
    <col min="6" max="7" width="4.875" style="71" customWidth="1"/>
    <col min="8" max="8" width="4.625" style="71" customWidth="1"/>
    <col min="9" max="9" width="5.875" style="71" customWidth="1"/>
    <col min="10" max="10" width="7.875" style="71" customWidth="1"/>
    <col min="11" max="11" width="4.625" style="71" customWidth="1"/>
    <col min="12" max="12" width="5.375" style="71" customWidth="1"/>
    <col min="13" max="13" width="4.25390625" style="71" customWidth="1"/>
    <col min="14" max="14" width="7.125" style="71" customWidth="1"/>
    <col min="15" max="15" width="5.75390625" style="71" customWidth="1"/>
    <col min="16" max="16" width="6.00390625" style="71" customWidth="1"/>
    <col min="17" max="17" width="5.625" style="71" customWidth="1"/>
    <col min="18" max="19" width="6.75390625" style="71" customWidth="1"/>
    <col min="20" max="20" width="6.375" style="71" customWidth="1"/>
    <col min="21" max="21" width="6.625" style="71" customWidth="1"/>
    <col min="22" max="22" width="5.25390625" style="71" customWidth="1"/>
    <col min="23" max="23" width="6.625" style="71" customWidth="1"/>
    <col min="24" max="24" width="5.375" style="71" customWidth="1"/>
    <col min="25" max="25" width="5.875" style="71" customWidth="1"/>
    <col min="26" max="26" width="5.25390625" style="71" customWidth="1"/>
    <col min="27" max="27" width="4.375" style="71" customWidth="1"/>
    <col min="28" max="29" width="4.75390625" style="71" customWidth="1"/>
    <col min="30" max="30" width="5.75390625" style="71" customWidth="1"/>
    <col min="31" max="31" width="4.00390625" style="71" customWidth="1"/>
    <col min="32" max="32" width="4.625" style="71" customWidth="1"/>
    <col min="33" max="36" width="4.75390625" style="71" customWidth="1"/>
    <col min="37" max="37" width="4.25390625" style="71" customWidth="1"/>
    <col min="38" max="39" width="5.625" style="71" customWidth="1"/>
    <col min="40" max="40" width="6.75390625" style="71" customWidth="1"/>
    <col min="41" max="41" width="5.375" style="71" customWidth="1"/>
    <col min="42" max="16384" width="9.125" style="71" customWidth="1"/>
  </cols>
  <sheetData>
    <row r="1" spans="1:22" ht="9.75" customHeight="1" hidden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9"/>
    </row>
    <row r="2" ht="9.75" customHeight="1" hidden="1">
      <c r="V2" s="19"/>
    </row>
    <row r="3" spans="1:11" s="72" customFormat="1" ht="15.75">
      <c r="A3" s="24" t="s">
        <v>242</v>
      </c>
      <c r="B3" s="24"/>
      <c r="C3" s="13"/>
      <c r="D3" s="13"/>
      <c r="E3" s="13"/>
      <c r="F3" s="13"/>
      <c r="G3" s="13"/>
      <c r="H3" s="13"/>
      <c r="I3" s="13"/>
      <c r="J3" s="13"/>
      <c r="K3" s="13"/>
    </row>
    <row r="4" spans="1:26" s="72" customFormat="1" ht="73.5" customHeight="1">
      <c r="A4" s="158" t="s">
        <v>0</v>
      </c>
      <c r="B4" s="158" t="s">
        <v>2</v>
      </c>
      <c r="C4" s="153" t="s">
        <v>85</v>
      </c>
      <c r="D4" s="154"/>
      <c r="E4" s="155"/>
      <c r="F4" s="153" t="s">
        <v>243</v>
      </c>
      <c r="G4" s="154"/>
      <c r="H4" s="155"/>
      <c r="I4" s="153" t="s">
        <v>244</v>
      </c>
      <c r="J4" s="154"/>
      <c r="K4" s="155"/>
      <c r="L4" s="160" t="s">
        <v>94</v>
      </c>
      <c r="M4" s="161"/>
      <c r="N4" s="161"/>
      <c r="O4" s="192" t="s">
        <v>95</v>
      </c>
      <c r="P4" s="192"/>
      <c r="Q4" s="192"/>
      <c r="R4" s="192" t="s">
        <v>245</v>
      </c>
      <c r="S4" s="192"/>
      <c r="T4" s="192"/>
      <c r="U4" s="192" t="s">
        <v>246</v>
      </c>
      <c r="V4" s="192"/>
      <c r="W4" s="192"/>
      <c r="X4" s="168" t="s">
        <v>32</v>
      </c>
      <c r="Y4" s="168"/>
      <c r="Z4" s="168"/>
    </row>
    <row r="5" spans="1:26" s="72" customFormat="1" ht="121.5" customHeight="1">
      <c r="A5" s="159"/>
      <c r="B5" s="159"/>
      <c r="C5" s="12" t="s">
        <v>6</v>
      </c>
      <c r="D5" s="12" t="s">
        <v>5</v>
      </c>
      <c r="E5" s="12" t="s">
        <v>91</v>
      </c>
      <c r="F5" s="12" t="s">
        <v>6</v>
      </c>
      <c r="G5" s="12" t="s">
        <v>5</v>
      </c>
      <c r="H5" s="12" t="s">
        <v>91</v>
      </c>
      <c r="I5" s="12" t="s">
        <v>6</v>
      </c>
      <c r="J5" s="12" t="s">
        <v>5</v>
      </c>
      <c r="K5" s="12" t="s">
        <v>91</v>
      </c>
      <c r="L5" s="12" t="s">
        <v>6</v>
      </c>
      <c r="M5" s="12" t="s">
        <v>5</v>
      </c>
      <c r="N5" s="12" t="s">
        <v>91</v>
      </c>
      <c r="O5" s="12" t="s">
        <v>6</v>
      </c>
      <c r="P5" s="12" t="s">
        <v>5</v>
      </c>
      <c r="Q5" s="12" t="s">
        <v>91</v>
      </c>
      <c r="R5" s="12" t="s">
        <v>6</v>
      </c>
      <c r="S5" s="12" t="s">
        <v>5</v>
      </c>
      <c r="T5" s="12" t="s">
        <v>91</v>
      </c>
      <c r="U5" s="12" t="s">
        <v>6</v>
      </c>
      <c r="V5" s="12" t="s">
        <v>5</v>
      </c>
      <c r="W5" s="12" t="s">
        <v>91</v>
      </c>
      <c r="X5" s="12" t="s">
        <v>33</v>
      </c>
      <c r="Y5" s="12" t="s">
        <v>34</v>
      </c>
      <c r="Z5" s="12" t="s">
        <v>35</v>
      </c>
    </row>
    <row r="6" spans="1:26" ht="12.75">
      <c r="A6" s="8" t="s">
        <v>1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10">
        <v>12</v>
      </c>
      <c r="O6" s="9">
        <v>13</v>
      </c>
      <c r="P6" s="9">
        <v>14</v>
      </c>
      <c r="Q6" s="9">
        <v>15</v>
      </c>
      <c r="R6" s="9">
        <v>13</v>
      </c>
      <c r="S6" s="9">
        <v>14</v>
      </c>
      <c r="T6" s="9">
        <v>15</v>
      </c>
      <c r="U6" s="9">
        <v>13</v>
      </c>
      <c r="V6" s="9">
        <v>14</v>
      </c>
      <c r="W6" s="9">
        <v>15</v>
      </c>
      <c r="X6" s="53">
        <v>16</v>
      </c>
      <c r="Y6" s="53">
        <v>17</v>
      </c>
      <c r="Z6" s="53">
        <v>18</v>
      </c>
    </row>
    <row r="7" spans="1:26" s="72" customFormat="1" ht="12.75">
      <c r="A7" s="37" t="s">
        <v>7</v>
      </c>
      <c r="B7" s="11" t="s">
        <v>22</v>
      </c>
      <c r="C7" s="50">
        <v>96</v>
      </c>
      <c r="D7" s="50">
        <v>97</v>
      </c>
      <c r="E7" s="64">
        <f>D7/C7*100</f>
        <v>101.04166666666667</v>
      </c>
      <c r="F7" s="50">
        <v>33</v>
      </c>
      <c r="G7" s="50">
        <v>33</v>
      </c>
      <c r="H7" s="64">
        <f>G7/F7*100</f>
        <v>100</v>
      </c>
      <c r="I7" s="50">
        <v>8500</v>
      </c>
      <c r="J7" s="50">
        <v>8523</v>
      </c>
      <c r="K7" s="126">
        <f>J7/I7*100</f>
        <v>100.27058823529411</v>
      </c>
      <c r="L7" s="50" t="s">
        <v>8</v>
      </c>
      <c r="M7" s="50" t="s">
        <v>8</v>
      </c>
      <c r="N7" s="58" t="s">
        <v>8</v>
      </c>
      <c r="O7" s="50" t="s">
        <v>15</v>
      </c>
      <c r="P7" s="50" t="s">
        <v>15</v>
      </c>
      <c r="Q7" s="50" t="s">
        <v>15</v>
      </c>
      <c r="R7" s="50">
        <v>0</v>
      </c>
      <c r="S7" s="50">
        <v>0</v>
      </c>
      <c r="T7" s="64">
        <v>0</v>
      </c>
      <c r="U7" s="50">
        <v>191</v>
      </c>
      <c r="V7" s="50">
        <v>202</v>
      </c>
      <c r="W7" s="64">
        <f>V7/U7*100</f>
        <v>105.75916230366491</v>
      </c>
      <c r="X7" s="56">
        <v>7</v>
      </c>
      <c r="Y7" s="56">
        <v>7</v>
      </c>
      <c r="Z7" s="56">
        <f>Y7/X7</f>
        <v>1</v>
      </c>
    </row>
    <row r="8" s="72" customFormat="1" ht="10.5" customHeight="1"/>
    <row r="9" spans="1:11" s="72" customFormat="1" ht="15.75">
      <c r="A9" s="24" t="s">
        <v>241</v>
      </c>
      <c r="B9" s="24"/>
      <c r="C9" s="13"/>
      <c r="D9" s="13"/>
      <c r="E9" s="13"/>
      <c r="F9" s="13"/>
      <c r="G9" s="13"/>
      <c r="H9" s="13"/>
      <c r="I9" s="13"/>
      <c r="J9" s="13"/>
      <c r="K9" s="13"/>
    </row>
    <row r="10" spans="1:41" s="72" customFormat="1" ht="262.5" customHeight="1">
      <c r="A10" s="158" t="s">
        <v>0</v>
      </c>
      <c r="B10" s="158" t="s">
        <v>2</v>
      </c>
      <c r="C10" s="160" t="s">
        <v>292</v>
      </c>
      <c r="D10" s="161"/>
      <c r="E10" s="162"/>
      <c r="F10" s="160" t="s">
        <v>293</v>
      </c>
      <c r="G10" s="161"/>
      <c r="H10" s="162"/>
      <c r="I10" s="160" t="s">
        <v>294</v>
      </c>
      <c r="J10" s="161"/>
      <c r="K10" s="162"/>
      <c r="L10" s="153" t="s">
        <v>295</v>
      </c>
      <c r="M10" s="154"/>
      <c r="N10" s="154"/>
      <c r="O10" s="153" t="s">
        <v>296</v>
      </c>
      <c r="P10" s="154"/>
      <c r="Q10" s="155"/>
      <c r="R10" s="192" t="s">
        <v>297</v>
      </c>
      <c r="S10" s="192"/>
      <c r="T10" s="192"/>
      <c r="U10" s="192" t="s">
        <v>298</v>
      </c>
      <c r="V10" s="192"/>
      <c r="W10" s="192"/>
      <c r="X10" s="153" t="s">
        <v>299</v>
      </c>
      <c r="Y10" s="154"/>
      <c r="Z10" s="155"/>
      <c r="AA10" s="153" t="s">
        <v>300</v>
      </c>
      <c r="AB10" s="154"/>
      <c r="AC10" s="155"/>
      <c r="AD10" s="153" t="s">
        <v>301</v>
      </c>
      <c r="AE10" s="154"/>
      <c r="AF10" s="155"/>
      <c r="AG10" s="153" t="s">
        <v>302</v>
      </c>
      <c r="AH10" s="154"/>
      <c r="AI10" s="155"/>
      <c r="AJ10" s="153" t="s">
        <v>303</v>
      </c>
      <c r="AK10" s="154"/>
      <c r="AL10" s="155"/>
      <c r="AM10" s="168" t="s">
        <v>32</v>
      </c>
      <c r="AN10" s="168"/>
      <c r="AO10" s="168"/>
    </row>
    <row r="11" spans="1:41" s="72" customFormat="1" ht="186">
      <c r="A11" s="159"/>
      <c r="B11" s="159"/>
      <c r="C11" s="12" t="s">
        <v>6</v>
      </c>
      <c r="D11" s="12" t="s">
        <v>5</v>
      </c>
      <c r="E11" s="12" t="s">
        <v>91</v>
      </c>
      <c r="F11" s="12" t="s">
        <v>6</v>
      </c>
      <c r="G11" s="12" t="s">
        <v>5</v>
      </c>
      <c r="H11" s="12" t="s">
        <v>91</v>
      </c>
      <c r="I11" s="12" t="s">
        <v>6</v>
      </c>
      <c r="J11" s="12" t="s">
        <v>5</v>
      </c>
      <c r="K11" s="12" t="s">
        <v>91</v>
      </c>
      <c r="L11" s="12" t="s">
        <v>6</v>
      </c>
      <c r="M11" s="12" t="s">
        <v>5</v>
      </c>
      <c r="N11" s="12" t="s">
        <v>91</v>
      </c>
      <c r="O11" s="12" t="s">
        <v>6</v>
      </c>
      <c r="P11" s="12" t="s">
        <v>5</v>
      </c>
      <c r="Q11" s="12" t="s">
        <v>91</v>
      </c>
      <c r="R11" s="12" t="s">
        <v>6</v>
      </c>
      <c r="S11" s="12" t="s">
        <v>5</v>
      </c>
      <c r="T11" s="12" t="s">
        <v>91</v>
      </c>
      <c r="U11" s="12" t="s">
        <v>6</v>
      </c>
      <c r="V11" s="12" t="s">
        <v>5</v>
      </c>
      <c r="W11" s="12" t="s">
        <v>91</v>
      </c>
      <c r="X11" s="12" t="s">
        <v>6</v>
      </c>
      <c r="Y11" s="12" t="s">
        <v>5</v>
      </c>
      <c r="Z11" s="12" t="s">
        <v>91</v>
      </c>
      <c r="AA11" s="12" t="s">
        <v>6</v>
      </c>
      <c r="AB11" s="12" t="s">
        <v>5</v>
      </c>
      <c r="AC11" s="12" t="s">
        <v>91</v>
      </c>
      <c r="AD11" s="12" t="s">
        <v>6</v>
      </c>
      <c r="AE11" s="12" t="s">
        <v>5</v>
      </c>
      <c r="AF11" s="12" t="s">
        <v>91</v>
      </c>
      <c r="AG11" s="12" t="s">
        <v>6</v>
      </c>
      <c r="AH11" s="12" t="s">
        <v>5</v>
      </c>
      <c r="AI11" s="12" t="s">
        <v>91</v>
      </c>
      <c r="AJ11" s="12" t="s">
        <v>6</v>
      </c>
      <c r="AK11" s="12" t="s">
        <v>5</v>
      </c>
      <c r="AL11" s="12" t="s">
        <v>91</v>
      </c>
      <c r="AM11" s="12" t="s">
        <v>33</v>
      </c>
      <c r="AN11" s="12" t="s">
        <v>34</v>
      </c>
      <c r="AO11" s="12" t="s">
        <v>35</v>
      </c>
    </row>
    <row r="12" spans="1:41" ht="12.75">
      <c r="A12" s="8" t="s">
        <v>1</v>
      </c>
      <c r="B12" s="8" t="s">
        <v>4</v>
      </c>
      <c r="C12" s="52">
        <v>1</v>
      </c>
      <c r="D12" s="52">
        <v>2</v>
      </c>
      <c r="E12" s="52">
        <v>3</v>
      </c>
      <c r="F12" s="52">
        <v>4</v>
      </c>
      <c r="G12" s="52">
        <v>5</v>
      </c>
      <c r="H12" s="52">
        <v>6</v>
      </c>
      <c r="I12" s="14">
        <v>7</v>
      </c>
      <c r="J12" s="14">
        <v>8</v>
      </c>
      <c r="K12" s="14">
        <v>9</v>
      </c>
      <c r="L12" s="14">
        <v>10</v>
      </c>
      <c r="M12" s="14">
        <v>11</v>
      </c>
      <c r="N12" s="14">
        <v>12</v>
      </c>
      <c r="O12" s="14">
        <v>13</v>
      </c>
      <c r="P12" s="14">
        <v>14</v>
      </c>
      <c r="Q12" s="14">
        <v>15</v>
      </c>
      <c r="R12" s="9">
        <v>16</v>
      </c>
      <c r="S12" s="14">
        <v>17</v>
      </c>
      <c r="T12" s="14">
        <v>18</v>
      </c>
      <c r="U12" s="14">
        <v>19</v>
      </c>
      <c r="V12" s="14">
        <v>20</v>
      </c>
      <c r="W12" s="14">
        <v>21</v>
      </c>
      <c r="X12" s="14">
        <v>22</v>
      </c>
      <c r="Y12" s="14">
        <v>23</v>
      </c>
      <c r="Z12" s="14">
        <v>24</v>
      </c>
      <c r="AA12" s="14">
        <v>25</v>
      </c>
      <c r="AB12" s="14">
        <v>26</v>
      </c>
      <c r="AC12" s="14">
        <v>27</v>
      </c>
      <c r="AD12" s="14">
        <v>28</v>
      </c>
      <c r="AE12" s="14">
        <v>29</v>
      </c>
      <c r="AF12" s="14">
        <v>30</v>
      </c>
      <c r="AG12" s="14">
        <v>31</v>
      </c>
      <c r="AH12" s="14">
        <v>32</v>
      </c>
      <c r="AI12" s="14">
        <v>33</v>
      </c>
      <c r="AJ12" s="14">
        <v>34</v>
      </c>
      <c r="AK12" s="14">
        <v>35</v>
      </c>
      <c r="AL12" s="14">
        <v>36</v>
      </c>
      <c r="AM12" s="9">
        <v>37</v>
      </c>
      <c r="AN12" s="9">
        <v>38</v>
      </c>
      <c r="AO12" s="9">
        <v>39</v>
      </c>
    </row>
    <row r="13" spans="1:41" s="72" customFormat="1" ht="12.75">
      <c r="A13" s="35" t="s">
        <v>7</v>
      </c>
      <c r="B13" s="32" t="s">
        <v>48</v>
      </c>
      <c r="C13" s="64">
        <v>85</v>
      </c>
      <c r="D13" s="64">
        <v>85</v>
      </c>
      <c r="E13" s="64">
        <v>100</v>
      </c>
      <c r="F13" s="64">
        <v>50</v>
      </c>
      <c r="G13" s="64">
        <v>50</v>
      </c>
      <c r="H13" s="64">
        <v>100</v>
      </c>
      <c r="I13" s="55">
        <v>40</v>
      </c>
      <c r="J13" s="55">
        <v>40</v>
      </c>
      <c r="K13" s="55">
        <v>100</v>
      </c>
      <c r="L13" s="55">
        <v>60</v>
      </c>
      <c r="M13" s="55">
        <v>60</v>
      </c>
      <c r="N13" s="55">
        <v>100</v>
      </c>
      <c r="O13" s="55">
        <v>20</v>
      </c>
      <c r="P13" s="55">
        <v>20</v>
      </c>
      <c r="Q13" s="55">
        <v>100</v>
      </c>
      <c r="R13" s="50">
        <v>12500</v>
      </c>
      <c r="S13" s="50">
        <v>13750</v>
      </c>
      <c r="T13" s="55">
        <f>S13/R13*100</f>
        <v>110.00000000000001</v>
      </c>
      <c r="U13" s="55">
        <v>40</v>
      </c>
      <c r="V13" s="55">
        <v>40</v>
      </c>
      <c r="W13" s="55">
        <v>100</v>
      </c>
      <c r="X13" s="55">
        <v>700</v>
      </c>
      <c r="Y13" s="55">
        <v>700</v>
      </c>
      <c r="Z13" s="55">
        <v>100</v>
      </c>
      <c r="AA13" s="55">
        <v>1500</v>
      </c>
      <c r="AB13" s="55">
        <v>1500</v>
      </c>
      <c r="AC13" s="55">
        <v>100</v>
      </c>
      <c r="AD13" s="55">
        <v>100</v>
      </c>
      <c r="AE13" s="55">
        <v>100</v>
      </c>
      <c r="AF13" s="55">
        <v>100</v>
      </c>
      <c r="AG13" s="55" t="s">
        <v>8</v>
      </c>
      <c r="AH13" s="55" t="s">
        <v>8</v>
      </c>
      <c r="AI13" s="55" t="s">
        <v>8</v>
      </c>
      <c r="AJ13" s="50">
        <v>0</v>
      </c>
      <c r="AK13" s="50">
        <v>0</v>
      </c>
      <c r="AL13" s="36">
        <v>100</v>
      </c>
      <c r="AM13" s="56">
        <v>12</v>
      </c>
      <c r="AN13" s="56">
        <v>12</v>
      </c>
      <c r="AO13" s="57">
        <f>AN13/AM13</f>
        <v>1</v>
      </c>
    </row>
    <row r="14" s="72" customFormat="1" ht="10.5" customHeight="1"/>
    <row r="15" s="72" customFormat="1" ht="10.5" customHeight="1"/>
    <row r="16" s="72" customFormat="1" ht="10.5" customHeight="1"/>
    <row r="17" spans="1:18" ht="15.75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45"/>
      <c r="L17" s="45"/>
      <c r="M17" s="268"/>
      <c r="N17" s="268"/>
      <c r="O17" s="268"/>
      <c r="P17" s="268"/>
      <c r="Q17" s="268"/>
      <c r="R17" s="268"/>
    </row>
    <row r="18" spans="1:18" ht="12.7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45"/>
      <c r="L18" s="45"/>
      <c r="M18" s="266"/>
      <c r="N18" s="266"/>
      <c r="O18" s="266"/>
      <c r="P18" s="266"/>
      <c r="Q18" s="266"/>
      <c r="R18" s="266"/>
    </row>
    <row r="19" spans="1:18" ht="32.25" customHeight="1" hidden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45"/>
      <c r="L19" s="45"/>
      <c r="M19" s="266"/>
      <c r="N19" s="266"/>
      <c r="O19" s="266"/>
      <c r="P19" s="266"/>
      <c r="Q19" s="266"/>
      <c r="R19" s="266"/>
    </row>
    <row r="20" spans="1:18" ht="30.7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45"/>
      <c r="L20" s="45"/>
      <c r="M20" s="268"/>
      <c r="N20" s="268"/>
      <c r="O20" s="268"/>
      <c r="P20" s="268"/>
      <c r="Q20" s="268"/>
      <c r="R20" s="268"/>
    </row>
  </sheetData>
  <sheetProtection/>
  <mergeCells count="33">
    <mergeCell ref="A20:J20"/>
    <mergeCell ref="M20:R20"/>
    <mergeCell ref="R4:T4"/>
    <mergeCell ref="A17:J17"/>
    <mergeCell ref="M17:R17"/>
    <mergeCell ref="A18:J18"/>
    <mergeCell ref="M18:R18"/>
    <mergeCell ref="C4:E4"/>
    <mergeCell ref="I4:K4"/>
    <mergeCell ref="A4:A5"/>
    <mergeCell ref="B4:B5"/>
    <mergeCell ref="F4:H4"/>
    <mergeCell ref="A10:A11"/>
    <mergeCell ref="B10:B11"/>
    <mergeCell ref="C10:E10"/>
    <mergeCell ref="F10:H10"/>
    <mergeCell ref="AM10:AO10"/>
    <mergeCell ref="O10:Q10"/>
    <mergeCell ref="R10:T10"/>
    <mergeCell ref="U10:W10"/>
    <mergeCell ref="X10:Z10"/>
    <mergeCell ref="A19:J19"/>
    <mergeCell ref="M19:R19"/>
    <mergeCell ref="AD10:AF10"/>
    <mergeCell ref="AG10:AI10"/>
    <mergeCell ref="X4:Z4"/>
    <mergeCell ref="U4:W4"/>
    <mergeCell ref="I10:K10"/>
    <mergeCell ref="L10:N10"/>
    <mergeCell ref="AA10:AC10"/>
    <mergeCell ref="AJ10:AL10"/>
    <mergeCell ref="O4:Q4"/>
    <mergeCell ref="L4:N4"/>
  </mergeCells>
  <printOptions/>
  <pageMargins left="0.03937007874015748" right="0.03937007874015748" top="0.15748031496062992" bottom="0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5"/>
  <sheetViews>
    <sheetView zoomScalePageLayoutView="0" workbookViewId="0" topLeftCell="A78">
      <selection activeCell="B85" sqref="B85:H85"/>
    </sheetView>
  </sheetViews>
  <sheetFormatPr defaultColWidth="9.00390625" defaultRowHeight="12.75"/>
  <cols>
    <col min="1" max="1" width="3.125" style="13" customWidth="1"/>
    <col min="2" max="2" width="16.25390625" style="13" customWidth="1"/>
    <col min="3" max="3" width="6.125" style="13" hidden="1" customWidth="1"/>
    <col min="4" max="4" width="5.00390625" style="13" hidden="1" customWidth="1"/>
    <col min="5" max="5" width="2.125" style="13" hidden="1" customWidth="1"/>
    <col min="6" max="6" width="6.375" style="13" customWidth="1"/>
    <col min="7" max="7" width="6.00390625" style="13" customWidth="1"/>
    <col min="8" max="9" width="8.375" style="13" customWidth="1"/>
    <col min="10" max="10" width="5.875" style="13" customWidth="1"/>
    <col min="11" max="11" width="4.25390625" style="13" customWidth="1"/>
    <col min="12" max="12" width="5.25390625" style="13" customWidth="1"/>
    <col min="13" max="13" width="5.75390625" style="13" customWidth="1"/>
    <col min="14" max="14" width="4.375" style="13" customWidth="1"/>
    <col min="15" max="15" width="10.00390625" style="13" customWidth="1"/>
    <col min="16" max="16" width="8.875" style="13" customWidth="1"/>
    <col min="17" max="17" width="9.375" style="13" customWidth="1"/>
    <col min="18" max="18" width="6.375" style="13" customWidth="1"/>
    <col min="19" max="19" width="6.25390625" style="13" customWidth="1"/>
    <col min="20" max="23" width="5.25390625" style="13" customWidth="1"/>
    <col min="24" max="24" width="4.625" style="13" customWidth="1"/>
    <col min="25" max="25" width="5.125" style="13" customWidth="1"/>
    <col min="26" max="26" width="5.75390625" style="13" customWidth="1"/>
    <col min="27" max="27" width="4.875" style="13" customWidth="1"/>
    <col min="28" max="28" width="4.125" style="13" customWidth="1"/>
    <col min="29" max="29" width="4.75390625" style="13" customWidth="1"/>
    <col min="30" max="30" width="7.25390625" style="13" customWidth="1"/>
    <col min="31" max="31" width="5.25390625" style="13" customWidth="1"/>
    <col min="32" max="32" width="4.75390625" style="13" customWidth="1"/>
    <col min="33" max="16384" width="9.125" style="13" customWidth="1"/>
  </cols>
  <sheetData>
    <row r="1" spans="1:32" ht="21" customHeight="1">
      <c r="A1" s="276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</row>
    <row r="3" spans="1:30" ht="0.75" customHeight="1">
      <c r="A3" s="25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"/>
      <c r="Y3" s="2"/>
      <c r="Z3" s="2"/>
      <c r="AA3" s="2"/>
      <c r="AB3" s="2"/>
      <c r="AC3" s="2"/>
      <c r="AD3" s="6"/>
    </row>
    <row r="4" spans="1:32" ht="115.5" customHeight="1">
      <c r="A4" s="158" t="s">
        <v>0</v>
      </c>
      <c r="B4" s="158" t="s">
        <v>2</v>
      </c>
      <c r="C4" s="160" t="s">
        <v>44</v>
      </c>
      <c r="D4" s="161"/>
      <c r="E4" s="162"/>
      <c r="F4" s="273" t="s">
        <v>231</v>
      </c>
      <c r="G4" s="274"/>
      <c r="H4" s="275"/>
      <c r="I4" s="273" t="s">
        <v>49</v>
      </c>
      <c r="J4" s="274"/>
      <c r="K4" s="275"/>
      <c r="L4" s="271" t="s">
        <v>232</v>
      </c>
      <c r="M4" s="272"/>
      <c r="N4" s="272"/>
      <c r="O4" s="271" t="s">
        <v>233</v>
      </c>
      <c r="P4" s="272"/>
      <c r="Q4" s="272"/>
      <c r="R4" s="271" t="s">
        <v>234</v>
      </c>
      <c r="S4" s="272"/>
      <c r="T4" s="277"/>
      <c r="U4" s="271" t="s">
        <v>235</v>
      </c>
      <c r="V4" s="272"/>
      <c r="W4" s="277"/>
      <c r="X4" s="192" t="s">
        <v>236</v>
      </c>
      <c r="Y4" s="192"/>
      <c r="Z4" s="192"/>
      <c r="AA4" s="153" t="s">
        <v>237</v>
      </c>
      <c r="AB4" s="154"/>
      <c r="AC4" s="155"/>
      <c r="AD4" s="168" t="s">
        <v>32</v>
      </c>
      <c r="AE4" s="168"/>
      <c r="AF4" s="168"/>
    </row>
    <row r="5" spans="1:32" ht="246" customHeight="1">
      <c r="A5" s="159"/>
      <c r="B5" s="159"/>
      <c r="C5" s="12" t="s">
        <v>6</v>
      </c>
      <c r="D5" s="12" t="s">
        <v>5</v>
      </c>
      <c r="E5" s="12" t="s">
        <v>31</v>
      </c>
      <c r="F5" s="12" t="s">
        <v>6</v>
      </c>
      <c r="G5" s="12" t="s">
        <v>5</v>
      </c>
      <c r="H5" s="12" t="s">
        <v>90</v>
      </c>
      <c r="I5" s="12" t="s">
        <v>6</v>
      </c>
      <c r="J5" s="12" t="s">
        <v>5</v>
      </c>
      <c r="K5" s="12" t="s">
        <v>90</v>
      </c>
      <c r="L5" s="12" t="s">
        <v>6</v>
      </c>
      <c r="M5" s="12" t="s">
        <v>5</v>
      </c>
      <c r="N5" s="12" t="s">
        <v>90</v>
      </c>
      <c r="O5" s="12" t="s">
        <v>6</v>
      </c>
      <c r="P5" s="12" t="s">
        <v>5</v>
      </c>
      <c r="Q5" s="12" t="s">
        <v>90</v>
      </c>
      <c r="R5" s="12" t="s">
        <v>6</v>
      </c>
      <c r="S5" s="12" t="s">
        <v>5</v>
      </c>
      <c r="T5" s="12" t="s">
        <v>90</v>
      </c>
      <c r="U5" s="12" t="s">
        <v>6</v>
      </c>
      <c r="V5" s="12" t="s">
        <v>5</v>
      </c>
      <c r="W5" s="12" t="s">
        <v>90</v>
      </c>
      <c r="X5" s="12" t="s">
        <v>6</v>
      </c>
      <c r="Y5" s="12" t="s">
        <v>5</v>
      </c>
      <c r="Z5" s="12" t="s">
        <v>90</v>
      </c>
      <c r="AA5" s="12" t="s">
        <v>6</v>
      </c>
      <c r="AB5" s="12" t="s">
        <v>5</v>
      </c>
      <c r="AC5" s="12" t="s">
        <v>90</v>
      </c>
      <c r="AD5" s="12" t="s">
        <v>33</v>
      </c>
      <c r="AE5" s="12" t="s">
        <v>34</v>
      </c>
      <c r="AF5" s="12" t="s">
        <v>35</v>
      </c>
    </row>
    <row r="6" spans="1:32" ht="12.75">
      <c r="A6" s="8" t="s">
        <v>1</v>
      </c>
      <c r="B6" s="8" t="s">
        <v>4</v>
      </c>
      <c r="C6" s="52">
        <v>1</v>
      </c>
      <c r="D6" s="52">
        <v>2</v>
      </c>
      <c r="E6" s="52">
        <v>3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9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9">
        <v>25</v>
      </c>
      <c r="AE6" s="9">
        <v>26</v>
      </c>
      <c r="AF6" s="9">
        <v>27</v>
      </c>
    </row>
    <row r="7" spans="1:32" ht="24">
      <c r="A7" s="35" t="s">
        <v>7</v>
      </c>
      <c r="B7" s="32" t="s">
        <v>16</v>
      </c>
      <c r="C7" s="50">
        <v>27</v>
      </c>
      <c r="D7" s="50">
        <v>27</v>
      </c>
      <c r="E7" s="54">
        <f>D7/C7</f>
        <v>1</v>
      </c>
      <c r="F7" s="64">
        <v>27</v>
      </c>
      <c r="G7" s="64">
        <v>27</v>
      </c>
      <c r="H7" s="64">
        <f>G7/F7*100</f>
        <v>100</v>
      </c>
      <c r="I7" s="64">
        <v>96</v>
      </c>
      <c r="J7" s="64">
        <v>98</v>
      </c>
      <c r="K7" s="64">
        <f>J7/I7*100</f>
        <v>102.08333333333333</v>
      </c>
      <c r="L7" s="55">
        <v>125</v>
      </c>
      <c r="M7" s="55">
        <v>125</v>
      </c>
      <c r="N7" s="55">
        <f>M7/L7*100</f>
        <v>100</v>
      </c>
      <c r="O7" s="55">
        <v>250</v>
      </c>
      <c r="P7" s="55">
        <v>250</v>
      </c>
      <c r="Q7" s="126">
        <f>P7/O7*100</f>
        <v>100</v>
      </c>
      <c r="R7" s="55">
        <v>18</v>
      </c>
      <c r="S7" s="55">
        <v>18</v>
      </c>
      <c r="T7" s="126">
        <f>S7/R7*100</f>
        <v>100</v>
      </c>
      <c r="U7" s="55">
        <v>100</v>
      </c>
      <c r="V7" s="55">
        <v>100</v>
      </c>
      <c r="W7" s="55">
        <f>V7/U7*100</f>
        <v>100</v>
      </c>
      <c r="X7" s="55" t="s">
        <v>8</v>
      </c>
      <c r="Y7" s="55" t="s">
        <v>8</v>
      </c>
      <c r="Z7" s="55" t="s">
        <v>8</v>
      </c>
      <c r="AA7" s="36">
        <v>0</v>
      </c>
      <c r="AB7" s="36">
        <v>0</v>
      </c>
      <c r="AC7" s="36">
        <v>0</v>
      </c>
      <c r="AD7" s="61">
        <v>8</v>
      </c>
      <c r="AE7" s="61">
        <v>8</v>
      </c>
      <c r="AF7" s="62">
        <f>AE7/AD7</f>
        <v>1</v>
      </c>
    </row>
    <row r="8" spans="1:32" ht="24">
      <c r="A8" s="35" t="s">
        <v>9</v>
      </c>
      <c r="B8" s="32" t="s">
        <v>17</v>
      </c>
      <c r="C8" s="50">
        <v>11</v>
      </c>
      <c r="D8" s="50">
        <v>11</v>
      </c>
      <c r="E8" s="54">
        <f>D8/C8</f>
        <v>1</v>
      </c>
      <c r="F8" s="64">
        <v>12</v>
      </c>
      <c r="G8" s="64">
        <v>12</v>
      </c>
      <c r="H8" s="64">
        <f aca="true" t="shared" si="0" ref="H8:H14">G8/F8*100</f>
        <v>100</v>
      </c>
      <c r="I8" s="64">
        <v>96</v>
      </c>
      <c r="J8" s="64">
        <v>100</v>
      </c>
      <c r="K8" s="64">
        <f aca="true" t="shared" si="1" ref="K8:K14">J8/I8*100</f>
        <v>104.16666666666667</v>
      </c>
      <c r="L8" s="55">
        <v>19</v>
      </c>
      <c r="M8" s="55">
        <v>19</v>
      </c>
      <c r="N8" s="55">
        <f aca="true" t="shared" si="2" ref="N8:N14">M8/L8*100</f>
        <v>100</v>
      </c>
      <c r="O8" s="55">
        <v>30</v>
      </c>
      <c r="P8" s="55">
        <v>30</v>
      </c>
      <c r="Q8" s="126">
        <f aca="true" t="shared" si="3" ref="Q8:Q14">P8/O8*100</f>
        <v>100</v>
      </c>
      <c r="R8" s="55">
        <v>75</v>
      </c>
      <c r="S8" s="55">
        <v>75</v>
      </c>
      <c r="T8" s="126">
        <f aca="true" t="shared" si="4" ref="T8:T14">S8/R8*100</f>
        <v>100</v>
      </c>
      <c r="U8" s="55">
        <v>100</v>
      </c>
      <c r="V8" s="55">
        <v>100</v>
      </c>
      <c r="W8" s="55">
        <f aca="true" t="shared" si="5" ref="W8:W14">V8/U8*100</f>
        <v>100</v>
      </c>
      <c r="X8" s="55" t="s">
        <v>8</v>
      </c>
      <c r="Y8" s="55" t="s">
        <v>8</v>
      </c>
      <c r="Z8" s="55" t="s">
        <v>8</v>
      </c>
      <c r="AA8" s="36">
        <v>0</v>
      </c>
      <c r="AB8" s="36">
        <v>0</v>
      </c>
      <c r="AC8" s="36">
        <v>0</v>
      </c>
      <c r="AD8" s="61">
        <v>8</v>
      </c>
      <c r="AE8" s="61">
        <v>8</v>
      </c>
      <c r="AF8" s="62">
        <f aca="true" t="shared" si="6" ref="AF8:AF14">AE8/AD8</f>
        <v>1</v>
      </c>
    </row>
    <row r="9" spans="1:32" ht="24">
      <c r="A9" s="33" t="s">
        <v>10</v>
      </c>
      <c r="B9" s="78" t="s">
        <v>18</v>
      </c>
      <c r="C9" s="50">
        <v>14</v>
      </c>
      <c r="D9" s="50">
        <v>14</v>
      </c>
      <c r="E9" s="54">
        <f aca="true" t="shared" si="7" ref="E9:E14">D9/C9</f>
        <v>1</v>
      </c>
      <c r="F9" s="64">
        <v>14</v>
      </c>
      <c r="G9" s="64">
        <v>14</v>
      </c>
      <c r="H9" s="64">
        <f t="shared" si="0"/>
        <v>100</v>
      </c>
      <c r="I9" s="64">
        <v>96</v>
      </c>
      <c r="J9" s="64">
        <v>96</v>
      </c>
      <c r="K9" s="64">
        <f t="shared" si="1"/>
        <v>100</v>
      </c>
      <c r="L9" s="55">
        <v>10</v>
      </c>
      <c r="M9" s="55">
        <v>14</v>
      </c>
      <c r="N9" s="55">
        <f t="shared" si="2"/>
        <v>140</v>
      </c>
      <c r="O9" s="55">
        <v>8</v>
      </c>
      <c r="P9" s="55">
        <v>15</v>
      </c>
      <c r="Q9" s="126">
        <f t="shared" si="3"/>
        <v>187.5</v>
      </c>
      <c r="R9" s="55">
        <v>80</v>
      </c>
      <c r="S9" s="55">
        <v>80</v>
      </c>
      <c r="T9" s="126">
        <f t="shared" si="4"/>
        <v>100</v>
      </c>
      <c r="U9" s="55">
        <v>100</v>
      </c>
      <c r="V9" s="55">
        <v>100</v>
      </c>
      <c r="W9" s="55">
        <f t="shared" si="5"/>
        <v>100</v>
      </c>
      <c r="X9" s="55" t="s">
        <v>8</v>
      </c>
      <c r="Y9" s="55" t="s">
        <v>8</v>
      </c>
      <c r="Z9" s="55" t="s">
        <v>8</v>
      </c>
      <c r="AA9" s="36">
        <v>0</v>
      </c>
      <c r="AB9" s="36">
        <v>0</v>
      </c>
      <c r="AC9" s="36">
        <v>0</v>
      </c>
      <c r="AD9" s="61">
        <v>8</v>
      </c>
      <c r="AE9" s="61">
        <v>8</v>
      </c>
      <c r="AF9" s="62">
        <f t="shared" si="6"/>
        <v>1</v>
      </c>
    </row>
    <row r="10" spans="1:32" ht="12.75">
      <c r="A10" s="33" t="s">
        <v>11</v>
      </c>
      <c r="B10" s="33" t="s">
        <v>19</v>
      </c>
      <c r="C10" s="117">
        <v>14</v>
      </c>
      <c r="D10" s="117">
        <v>14</v>
      </c>
      <c r="E10" s="54">
        <f t="shared" si="7"/>
        <v>1</v>
      </c>
      <c r="F10" s="64">
        <v>15</v>
      </c>
      <c r="G10" s="64">
        <v>15</v>
      </c>
      <c r="H10" s="64">
        <f t="shared" si="0"/>
        <v>100</v>
      </c>
      <c r="I10" s="64">
        <v>96</v>
      </c>
      <c r="J10" s="64">
        <v>96</v>
      </c>
      <c r="K10" s="64">
        <f t="shared" si="1"/>
        <v>100</v>
      </c>
      <c r="L10" s="55">
        <v>26</v>
      </c>
      <c r="M10" s="55">
        <v>26</v>
      </c>
      <c r="N10" s="55">
        <f t="shared" si="2"/>
        <v>100</v>
      </c>
      <c r="O10" s="55">
        <v>108</v>
      </c>
      <c r="P10" s="55">
        <v>108</v>
      </c>
      <c r="Q10" s="126">
        <f t="shared" si="3"/>
        <v>100</v>
      </c>
      <c r="R10" s="55">
        <v>21</v>
      </c>
      <c r="S10" s="55">
        <v>21</v>
      </c>
      <c r="T10" s="126">
        <f t="shared" si="4"/>
        <v>100</v>
      </c>
      <c r="U10" s="55">
        <v>100</v>
      </c>
      <c r="V10" s="55">
        <v>100</v>
      </c>
      <c r="W10" s="55">
        <f t="shared" si="5"/>
        <v>100</v>
      </c>
      <c r="X10" s="55" t="s">
        <v>8</v>
      </c>
      <c r="Y10" s="55" t="s">
        <v>8</v>
      </c>
      <c r="Z10" s="55" t="s">
        <v>8</v>
      </c>
      <c r="AA10" s="36">
        <v>0</v>
      </c>
      <c r="AB10" s="36">
        <v>0</v>
      </c>
      <c r="AC10" s="36">
        <v>0</v>
      </c>
      <c r="AD10" s="61">
        <v>8</v>
      </c>
      <c r="AE10" s="61">
        <v>8</v>
      </c>
      <c r="AF10" s="62">
        <f t="shared" si="6"/>
        <v>1</v>
      </c>
    </row>
    <row r="11" spans="1:32" ht="24">
      <c r="A11" s="33" t="s">
        <v>12</v>
      </c>
      <c r="B11" s="78" t="s">
        <v>20</v>
      </c>
      <c r="C11" s="50">
        <v>13</v>
      </c>
      <c r="D11" s="50">
        <v>13</v>
      </c>
      <c r="E11" s="54">
        <f t="shared" si="7"/>
        <v>1</v>
      </c>
      <c r="F11" s="64">
        <v>15</v>
      </c>
      <c r="G11" s="64">
        <v>15</v>
      </c>
      <c r="H11" s="64">
        <f t="shared" si="0"/>
        <v>100</v>
      </c>
      <c r="I11" s="64">
        <v>96</v>
      </c>
      <c r="J11" s="64">
        <v>96</v>
      </c>
      <c r="K11" s="64">
        <f t="shared" si="1"/>
        <v>100</v>
      </c>
      <c r="L11" s="55">
        <v>20</v>
      </c>
      <c r="M11" s="55">
        <v>20</v>
      </c>
      <c r="N11" s="55">
        <f t="shared" si="2"/>
        <v>100</v>
      </c>
      <c r="O11" s="55">
        <v>10</v>
      </c>
      <c r="P11" s="55">
        <v>10</v>
      </c>
      <c r="Q11" s="126">
        <f t="shared" si="3"/>
        <v>100</v>
      </c>
      <c r="R11" s="55">
        <v>67</v>
      </c>
      <c r="S11" s="55">
        <v>67</v>
      </c>
      <c r="T11" s="126">
        <f t="shared" si="4"/>
        <v>100</v>
      </c>
      <c r="U11" s="55">
        <v>100</v>
      </c>
      <c r="V11" s="55">
        <v>100</v>
      </c>
      <c r="W11" s="55">
        <f t="shared" si="5"/>
        <v>100</v>
      </c>
      <c r="X11" s="55" t="s">
        <v>8</v>
      </c>
      <c r="Y11" s="55" t="s">
        <v>8</v>
      </c>
      <c r="Z11" s="55" t="s">
        <v>8</v>
      </c>
      <c r="AA11" s="36">
        <v>0</v>
      </c>
      <c r="AB11" s="36">
        <v>0</v>
      </c>
      <c r="AC11" s="36">
        <v>0</v>
      </c>
      <c r="AD11" s="61">
        <v>8</v>
      </c>
      <c r="AE11" s="61">
        <v>8</v>
      </c>
      <c r="AF11" s="62">
        <f t="shared" si="6"/>
        <v>1</v>
      </c>
    </row>
    <row r="12" spans="1:32" ht="24">
      <c r="A12" s="34" t="s">
        <v>13</v>
      </c>
      <c r="B12" s="78" t="s">
        <v>21</v>
      </c>
      <c r="C12" s="50">
        <v>16</v>
      </c>
      <c r="D12" s="50">
        <v>16</v>
      </c>
      <c r="E12" s="54">
        <f t="shared" si="7"/>
        <v>1</v>
      </c>
      <c r="F12" s="64">
        <v>17</v>
      </c>
      <c r="G12" s="64">
        <v>17</v>
      </c>
      <c r="H12" s="64">
        <f t="shared" si="0"/>
        <v>100</v>
      </c>
      <c r="I12" s="64">
        <v>96</v>
      </c>
      <c r="J12" s="64">
        <v>96</v>
      </c>
      <c r="K12" s="64">
        <f t="shared" si="1"/>
        <v>100</v>
      </c>
      <c r="L12" s="55">
        <v>11</v>
      </c>
      <c r="M12" s="55">
        <v>18</v>
      </c>
      <c r="N12" s="55">
        <f t="shared" si="2"/>
        <v>163.63636363636365</v>
      </c>
      <c r="O12" s="118">
        <v>18</v>
      </c>
      <c r="P12" s="118">
        <v>18</v>
      </c>
      <c r="Q12" s="126">
        <f t="shared" si="3"/>
        <v>100</v>
      </c>
      <c r="R12" s="55">
        <v>62.5</v>
      </c>
      <c r="S12" s="55">
        <v>62.5</v>
      </c>
      <c r="T12" s="126">
        <f t="shared" si="4"/>
        <v>100</v>
      </c>
      <c r="U12" s="55">
        <v>100</v>
      </c>
      <c r="V12" s="55">
        <v>100</v>
      </c>
      <c r="W12" s="55">
        <f t="shared" si="5"/>
        <v>100</v>
      </c>
      <c r="X12" s="55" t="s">
        <v>8</v>
      </c>
      <c r="Y12" s="55" t="s">
        <v>8</v>
      </c>
      <c r="Z12" s="55" t="s">
        <v>8</v>
      </c>
      <c r="AA12" s="36">
        <v>0</v>
      </c>
      <c r="AB12" s="36">
        <v>0</v>
      </c>
      <c r="AC12" s="36">
        <v>0</v>
      </c>
      <c r="AD12" s="61">
        <v>8</v>
      </c>
      <c r="AE12" s="61">
        <v>8</v>
      </c>
      <c r="AF12" s="62">
        <f t="shared" si="6"/>
        <v>1</v>
      </c>
    </row>
    <row r="13" spans="1:32" ht="40.5" customHeight="1">
      <c r="A13" s="34" t="s">
        <v>14</v>
      </c>
      <c r="B13" s="79" t="s">
        <v>61</v>
      </c>
      <c r="C13" s="118">
        <v>16</v>
      </c>
      <c r="D13" s="118">
        <v>16</v>
      </c>
      <c r="E13" s="54">
        <f t="shared" si="7"/>
        <v>1</v>
      </c>
      <c r="F13" s="64">
        <v>16</v>
      </c>
      <c r="G13" s="64">
        <v>16</v>
      </c>
      <c r="H13" s="64">
        <f t="shared" si="0"/>
        <v>100</v>
      </c>
      <c r="I13" s="64">
        <v>96</v>
      </c>
      <c r="J13" s="64">
        <v>96</v>
      </c>
      <c r="K13" s="64">
        <f t="shared" si="1"/>
        <v>100</v>
      </c>
      <c r="L13" s="55">
        <v>32</v>
      </c>
      <c r="M13" s="55">
        <v>33</v>
      </c>
      <c r="N13" s="55">
        <f t="shared" si="2"/>
        <v>103.125</v>
      </c>
      <c r="O13" s="55">
        <v>77</v>
      </c>
      <c r="P13" s="55">
        <v>81</v>
      </c>
      <c r="Q13" s="126">
        <f t="shared" si="3"/>
        <v>105.1948051948052</v>
      </c>
      <c r="R13" s="55">
        <v>69</v>
      </c>
      <c r="S13" s="55">
        <v>69</v>
      </c>
      <c r="T13" s="126">
        <f t="shared" si="4"/>
        <v>100</v>
      </c>
      <c r="U13" s="55">
        <v>100</v>
      </c>
      <c r="V13" s="55">
        <v>100</v>
      </c>
      <c r="W13" s="55">
        <f t="shared" si="5"/>
        <v>100</v>
      </c>
      <c r="X13" s="55" t="s">
        <v>8</v>
      </c>
      <c r="Y13" s="55" t="s">
        <v>8</v>
      </c>
      <c r="Z13" s="55" t="s">
        <v>8</v>
      </c>
      <c r="AA13" s="36">
        <v>0</v>
      </c>
      <c r="AB13" s="36">
        <v>0</v>
      </c>
      <c r="AC13" s="36">
        <v>0</v>
      </c>
      <c r="AD13" s="61">
        <v>8</v>
      </c>
      <c r="AE13" s="61">
        <v>8</v>
      </c>
      <c r="AF13" s="62">
        <f t="shared" si="6"/>
        <v>1</v>
      </c>
    </row>
    <row r="14" spans="1:32" ht="66.75" customHeight="1">
      <c r="A14" s="34" t="s">
        <v>27</v>
      </c>
      <c r="B14" s="74" t="s">
        <v>93</v>
      </c>
      <c r="C14" s="119">
        <v>8</v>
      </c>
      <c r="D14" s="119">
        <v>8</v>
      </c>
      <c r="E14" s="54">
        <f t="shared" si="7"/>
        <v>1</v>
      </c>
      <c r="F14" s="64">
        <v>12</v>
      </c>
      <c r="G14" s="64">
        <v>12</v>
      </c>
      <c r="H14" s="64">
        <f t="shared" si="0"/>
        <v>100</v>
      </c>
      <c r="I14" s="64">
        <v>96</v>
      </c>
      <c r="J14" s="64">
        <v>100</v>
      </c>
      <c r="K14" s="64">
        <f t="shared" si="1"/>
        <v>104.16666666666667</v>
      </c>
      <c r="L14" s="61">
        <v>17</v>
      </c>
      <c r="M14" s="61">
        <v>17</v>
      </c>
      <c r="N14" s="55">
        <f t="shared" si="2"/>
        <v>100</v>
      </c>
      <c r="O14" s="55">
        <v>10</v>
      </c>
      <c r="P14" s="55">
        <v>10</v>
      </c>
      <c r="Q14" s="126">
        <f t="shared" si="3"/>
        <v>100</v>
      </c>
      <c r="R14" s="61">
        <v>33</v>
      </c>
      <c r="S14" s="61">
        <v>33</v>
      </c>
      <c r="T14" s="126">
        <f t="shared" si="4"/>
        <v>100</v>
      </c>
      <c r="U14" s="55">
        <v>100</v>
      </c>
      <c r="V14" s="55">
        <v>100</v>
      </c>
      <c r="W14" s="55">
        <f t="shared" si="5"/>
        <v>100</v>
      </c>
      <c r="X14" s="55" t="s">
        <v>8</v>
      </c>
      <c r="Y14" s="55" t="s">
        <v>8</v>
      </c>
      <c r="Z14" s="55" t="s">
        <v>8</v>
      </c>
      <c r="AA14" s="36">
        <v>0</v>
      </c>
      <c r="AB14" s="36">
        <v>0</v>
      </c>
      <c r="AC14" s="36">
        <v>0</v>
      </c>
      <c r="AD14" s="61">
        <v>8</v>
      </c>
      <c r="AE14" s="61">
        <v>8</v>
      </c>
      <c r="AF14" s="62">
        <f t="shared" si="6"/>
        <v>1</v>
      </c>
    </row>
    <row r="15" spans="1:32" ht="67.5" customHeight="1">
      <c r="A15" s="276" t="s">
        <v>248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</row>
    <row r="17" spans="1:30" ht="0.75" customHeight="1">
      <c r="A17" s="25" t="s">
        <v>43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"/>
      <c r="Y17" s="2"/>
      <c r="Z17" s="2"/>
      <c r="AA17" s="2"/>
      <c r="AB17" s="2"/>
      <c r="AC17" s="2"/>
      <c r="AD17" s="6"/>
    </row>
    <row r="18" spans="1:17" ht="115.5" customHeight="1">
      <c r="A18" s="158" t="s">
        <v>0</v>
      </c>
      <c r="B18" s="158" t="s">
        <v>2</v>
      </c>
      <c r="C18" s="160" t="s">
        <v>44</v>
      </c>
      <c r="D18" s="161"/>
      <c r="E18" s="162"/>
      <c r="F18" s="160" t="s">
        <v>238</v>
      </c>
      <c r="G18" s="161"/>
      <c r="H18" s="162"/>
      <c r="I18" s="153" t="s">
        <v>239</v>
      </c>
      <c r="J18" s="154"/>
      <c r="K18" s="155"/>
      <c r="L18" s="153" t="s">
        <v>240</v>
      </c>
      <c r="M18" s="154"/>
      <c r="N18" s="155"/>
      <c r="O18" s="168" t="s">
        <v>32</v>
      </c>
      <c r="P18" s="168"/>
      <c r="Q18" s="168"/>
    </row>
    <row r="19" spans="1:17" ht="246" customHeight="1">
      <c r="A19" s="159"/>
      <c r="B19" s="159"/>
      <c r="C19" s="12" t="s">
        <v>6</v>
      </c>
      <c r="D19" s="12" t="s">
        <v>5</v>
      </c>
      <c r="E19" s="12" t="s">
        <v>31</v>
      </c>
      <c r="F19" s="12" t="s">
        <v>6</v>
      </c>
      <c r="G19" s="12" t="s">
        <v>5</v>
      </c>
      <c r="H19" s="12" t="s">
        <v>90</v>
      </c>
      <c r="I19" s="12" t="s">
        <v>6</v>
      </c>
      <c r="J19" s="12" t="s">
        <v>5</v>
      </c>
      <c r="K19" s="12" t="s">
        <v>90</v>
      </c>
      <c r="L19" s="12" t="s">
        <v>6</v>
      </c>
      <c r="M19" s="12" t="s">
        <v>5</v>
      </c>
      <c r="N19" s="12" t="s">
        <v>90</v>
      </c>
      <c r="O19" s="12" t="s">
        <v>33</v>
      </c>
      <c r="P19" s="12" t="s">
        <v>34</v>
      </c>
      <c r="Q19" s="12" t="s">
        <v>35</v>
      </c>
    </row>
    <row r="20" spans="1:17" ht="12.75">
      <c r="A20" s="8" t="s">
        <v>1</v>
      </c>
      <c r="B20" s="8" t="s">
        <v>4</v>
      </c>
      <c r="C20" s="52">
        <v>1</v>
      </c>
      <c r="D20" s="52">
        <v>2</v>
      </c>
      <c r="E20" s="52">
        <v>3</v>
      </c>
      <c r="F20" s="52">
        <v>1</v>
      </c>
      <c r="G20" s="52">
        <v>2</v>
      </c>
      <c r="H20" s="52">
        <v>3</v>
      </c>
      <c r="I20" s="52">
        <v>4</v>
      </c>
      <c r="J20" s="52">
        <v>5</v>
      </c>
      <c r="K20" s="52">
        <v>6</v>
      </c>
      <c r="L20" s="14">
        <v>7</v>
      </c>
      <c r="M20" s="14">
        <v>8</v>
      </c>
      <c r="N20" s="14">
        <v>9</v>
      </c>
      <c r="O20" s="9">
        <v>10</v>
      </c>
      <c r="P20" s="9">
        <v>11</v>
      </c>
      <c r="Q20" s="9">
        <v>12</v>
      </c>
    </row>
    <row r="21" spans="1:17" ht="18.75" customHeight="1" hidden="1">
      <c r="A21" s="269" t="s">
        <v>249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270"/>
    </row>
    <row r="22" spans="1:17" ht="24" hidden="1">
      <c r="A22" s="35" t="s">
        <v>7</v>
      </c>
      <c r="B22" s="32" t="s">
        <v>16</v>
      </c>
      <c r="C22" s="50">
        <v>27</v>
      </c>
      <c r="D22" s="50">
        <v>27</v>
      </c>
      <c r="E22" s="54">
        <f>D22/C22</f>
        <v>1</v>
      </c>
      <c r="F22" s="64"/>
      <c r="G22" s="64"/>
      <c r="H22" s="64" t="e">
        <f>G22/F22*100</f>
        <v>#DIV/0!</v>
      </c>
      <c r="I22" s="64"/>
      <c r="J22" s="64"/>
      <c r="K22" s="64" t="e">
        <f>J22/I22*100</f>
        <v>#DIV/0!</v>
      </c>
      <c r="L22" s="55">
        <v>0</v>
      </c>
      <c r="M22" s="55">
        <v>0</v>
      </c>
      <c r="N22" s="55">
        <v>0</v>
      </c>
      <c r="O22" s="61">
        <v>3</v>
      </c>
      <c r="P22" s="61">
        <v>3</v>
      </c>
      <c r="Q22" s="62">
        <f>P22/O22</f>
        <v>1</v>
      </c>
    </row>
    <row r="23" spans="1:17" ht="24" hidden="1">
      <c r="A23" s="35" t="s">
        <v>9</v>
      </c>
      <c r="B23" s="32" t="s">
        <v>17</v>
      </c>
      <c r="C23" s="50">
        <v>11</v>
      </c>
      <c r="D23" s="50">
        <v>11</v>
      </c>
      <c r="E23" s="54">
        <f>D23/C23</f>
        <v>1</v>
      </c>
      <c r="F23" s="64"/>
      <c r="G23" s="64"/>
      <c r="H23" s="64" t="e">
        <f aca="true" t="shared" si="8" ref="H23:H29">G23/F23*100</f>
        <v>#DIV/0!</v>
      </c>
      <c r="I23" s="64"/>
      <c r="J23" s="64"/>
      <c r="K23" s="64" t="e">
        <f aca="true" t="shared" si="9" ref="K23:K29">J23/I23*100</f>
        <v>#DIV/0!</v>
      </c>
      <c r="L23" s="55">
        <v>0</v>
      </c>
      <c r="M23" s="55">
        <v>0</v>
      </c>
      <c r="N23" s="55">
        <v>0</v>
      </c>
      <c r="O23" s="61">
        <v>3</v>
      </c>
      <c r="P23" s="61">
        <v>3</v>
      </c>
      <c r="Q23" s="62">
        <f aca="true" t="shared" si="10" ref="Q23:Q29">P23/O23</f>
        <v>1</v>
      </c>
    </row>
    <row r="24" spans="1:17" ht="24" hidden="1">
      <c r="A24" s="33" t="s">
        <v>10</v>
      </c>
      <c r="B24" s="78" t="s">
        <v>18</v>
      </c>
      <c r="C24" s="50">
        <v>14</v>
      </c>
      <c r="D24" s="50">
        <v>14</v>
      </c>
      <c r="E24" s="54">
        <f aca="true" t="shared" si="11" ref="E24:E29">D24/C24</f>
        <v>1</v>
      </c>
      <c r="F24" s="64"/>
      <c r="G24" s="64"/>
      <c r="H24" s="64" t="e">
        <f t="shared" si="8"/>
        <v>#DIV/0!</v>
      </c>
      <c r="I24" s="64"/>
      <c r="J24" s="64"/>
      <c r="K24" s="64" t="e">
        <f t="shared" si="9"/>
        <v>#DIV/0!</v>
      </c>
      <c r="L24" s="55">
        <v>0</v>
      </c>
      <c r="M24" s="55">
        <v>0</v>
      </c>
      <c r="N24" s="55">
        <v>0</v>
      </c>
      <c r="O24" s="61">
        <v>3</v>
      </c>
      <c r="P24" s="61">
        <v>3</v>
      </c>
      <c r="Q24" s="62">
        <f t="shared" si="10"/>
        <v>1</v>
      </c>
    </row>
    <row r="25" spans="1:17" ht="12.75" hidden="1">
      <c r="A25" s="33" t="s">
        <v>11</v>
      </c>
      <c r="B25" s="33" t="s">
        <v>19</v>
      </c>
      <c r="C25" s="117">
        <v>14</v>
      </c>
      <c r="D25" s="117">
        <v>14</v>
      </c>
      <c r="E25" s="54">
        <f t="shared" si="11"/>
        <v>1</v>
      </c>
      <c r="F25" s="64"/>
      <c r="G25" s="64"/>
      <c r="H25" s="64" t="e">
        <f t="shared" si="8"/>
        <v>#DIV/0!</v>
      </c>
      <c r="I25" s="64"/>
      <c r="J25" s="64"/>
      <c r="K25" s="64" t="e">
        <f t="shared" si="9"/>
        <v>#DIV/0!</v>
      </c>
      <c r="L25" s="55">
        <v>0</v>
      </c>
      <c r="M25" s="55">
        <v>0</v>
      </c>
      <c r="N25" s="55">
        <v>0</v>
      </c>
      <c r="O25" s="61">
        <v>3</v>
      </c>
      <c r="P25" s="61">
        <v>3</v>
      </c>
      <c r="Q25" s="62">
        <f t="shared" si="10"/>
        <v>1</v>
      </c>
    </row>
    <row r="26" spans="1:17" ht="24" hidden="1">
      <c r="A26" s="33" t="s">
        <v>12</v>
      </c>
      <c r="B26" s="78" t="s">
        <v>20</v>
      </c>
      <c r="C26" s="50">
        <v>13</v>
      </c>
      <c r="D26" s="50">
        <v>13</v>
      </c>
      <c r="E26" s="54">
        <f t="shared" si="11"/>
        <v>1</v>
      </c>
      <c r="F26" s="64"/>
      <c r="G26" s="64"/>
      <c r="H26" s="64" t="e">
        <f t="shared" si="8"/>
        <v>#DIV/0!</v>
      </c>
      <c r="I26" s="64"/>
      <c r="J26" s="64"/>
      <c r="K26" s="64" t="e">
        <f t="shared" si="9"/>
        <v>#DIV/0!</v>
      </c>
      <c r="L26" s="55">
        <v>0</v>
      </c>
      <c r="M26" s="55">
        <v>0</v>
      </c>
      <c r="N26" s="55">
        <v>0</v>
      </c>
      <c r="O26" s="61">
        <v>3</v>
      </c>
      <c r="P26" s="61">
        <v>3</v>
      </c>
      <c r="Q26" s="62">
        <f t="shared" si="10"/>
        <v>1</v>
      </c>
    </row>
    <row r="27" spans="1:17" ht="24" hidden="1">
      <c r="A27" s="34" t="s">
        <v>13</v>
      </c>
      <c r="B27" s="78" t="s">
        <v>21</v>
      </c>
      <c r="C27" s="50">
        <v>16</v>
      </c>
      <c r="D27" s="50">
        <v>16</v>
      </c>
      <c r="E27" s="54">
        <f t="shared" si="11"/>
        <v>1</v>
      </c>
      <c r="F27" s="64"/>
      <c r="G27" s="64"/>
      <c r="H27" s="64" t="e">
        <f t="shared" si="8"/>
        <v>#DIV/0!</v>
      </c>
      <c r="I27" s="64"/>
      <c r="J27" s="64"/>
      <c r="K27" s="64" t="e">
        <f t="shared" si="9"/>
        <v>#DIV/0!</v>
      </c>
      <c r="L27" s="55">
        <v>0</v>
      </c>
      <c r="M27" s="55">
        <v>0</v>
      </c>
      <c r="N27" s="55">
        <v>0</v>
      </c>
      <c r="O27" s="61">
        <v>3</v>
      </c>
      <c r="P27" s="61">
        <v>3</v>
      </c>
      <c r="Q27" s="62">
        <f t="shared" si="10"/>
        <v>1</v>
      </c>
    </row>
    <row r="28" spans="1:17" ht="40.5" customHeight="1" hidden="1">
      <c r="A28" s="34" t="s">
        <v>14</v>
      </c>
      <c r="B28" s="79" t="s">
        <v>61</v>
      </c>
      <c r="C28" s="118">
        <v>16</v>
      </c>
      <c r="D28" s="118">
        <v>16</v>
      </c>
      <c r="E28" s="54">
        <f t="shared" si="11"/>
        <v>1</v>
      </c>
      <c r="F28" s="64"/>
      <c r="G28" s="64"/>
      <c r="H28" s="64" t="e">
        <f t="shared" si="8"/>
        <v>#DIV/0!</v>
      </c>
      <c r="I28" s="64"/>
      <c r="J28" s="64"/>
      <c r="K28" s="64" t="e">
        <f t="shared" si="9"/>
        <v>#DIV/0!</v>
      </c>
      <c r="L28" s="55">
        <v>0</v>
      </c>
      <c r="M28" s="55">
        <v>0</v>
      </c>
      <c r="N28" s="55">
        <v>0</v>
      </c>
      <c r="O28" s="61">
        <v>3</v>
      </c>
      <c r="P28" s="61">
        <v>3</v>
      </c>
      <c r="Q28" s="62">
        <f t="shared" si="10"/>
        <v>1</v>
      </c>
    </row>
    <row r="29" spans="1:17" ht="66.75" customHeight="1" hidden="1">
      <c r="A29" s="34" t="s">
        <v>27</v>
      </c>
      <c r="B29" s="74" t="s">
        <v>93</v>
      </c>
      <c r="C29" s="119">
        <v>8</v>
      </c>
      <c r="D29" s="119">
        <v>8</v>
      </c>
      <c r="E29" s="54">
        <f t="shared" si="11"/>
        <v>1</v>
      </c>
      <c r="F29" s="64"/>
      <c r="G29" s="64"/>
      <c r="H29" s="64" t="e">
        <f t="shared" si="8"/>
        <v>#DIV/0!</v>
      </c>
      <c r="I29" s="64"/>
      <c r="J29" s="64"/>
      <c r="K29" s="64" t="e">
        <f t="shared" si="9"/>
        <v>#DIV/0!</v>
      </c>
      <c r="L29" s="61">
        <v>0</v>
      </c>
      <c r="M29" s="61">
        <v>0</v>
      </c>
      <c r="N29" s="55">
        <v>0</v>
      </c>
      <c r="O29" s="61">
        <v>3</v>
      </c>
      <c r="P29" s="61">
        <v>3</v>
      </c>
      <c r="Q29" s="62">
        <f t="shared" si="10"/>
        <v>1</v>
      </c>
    </row>
    <row r="30" spans="1:17" ht="42.75" customHeight="1" hidden="1">
      <c r="A30" s="34" t="s">
        <v>250</v>
      </c>
      <c r="B30" s="74" t="s">
        <v>22</v>
      </c>
      <c r="C30" s="119">
        <v>8</v>
      </c>
      <c r="D30" s="119">
        <v>8</v>
      </c>
      <c r="E30" s="54">
        <f>D30/C30</f>
        <v>1</v>
      </c>
      <c r="F30" s="64"/>
      <c r="G30" s="64"/>
      <c r="H30" s="64" t="e">
        <f>G30/F30*100</f>
        <v>#DIV/0!</v>
      </c>
      <c r="I30" s="64"/>
      <c r="J30" s="64"/>
      <c r="K30" s="64" t="e">
        <f>J30/I30*100</f>
        <v>#DIV/0!</v>
      </c>
      <c r="L30" s="61">
        <v>0</v>
      </c>
      <c r="M30" s="61">
        <v>0</v>
      </c>
      <c r="N30" s="55">
        <v>0</v>
      </c>
      <c r="O30" s="61">
        <v>3</v>
      </c>
      <c r="P30" s="61">
        <v>3</v>
      </c>
      <c r="Q30" s="62">
        <f>P30/O30</f>
        <v>1</v>
      </c>
    </row>
    <row r="31" spans="1:17" ht="24" customHeight="1" hidden="1">
      <c r="A31" s="269" t="s">
        <v>251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270"/>
    </row>
    <row r="32" spans="1:17" ht="42.75" customHeight="1" hidden="1">
      <c r="A32" s="35" t="s">
        <v>7</v>
      </c>
      <c r="B32" s="32" t="s">
        <v>16</v>
      </c>
      <c r="C32" s="50">
        <v>7.52777777777778</v>
      </c>
      <c r="D32" s="50">
        <v>7.52777777777778</v>
      </c>
      <c r="E32" s="54">
        <f>D32/C32</f>
        <v>1</v>
      </c>
      <c r="F32" s="64"/>
      <c r="G32" s="64"/>
      <c r="H32" s="64" t="e">
        <f>G32/F32*100</f>
        <v>#DIV/0!</v>
      </c>
      <c r="I32" s="64"/>
      <c r="J32" s="64"/>
      <c r="K32" s="64" t="e">
        <f>J32/I32*100</f>
        <v>#DIV/0!</v>
      </c>
      <c r="L32" s="55">
        <v>0</v>
      </c>
      <c r="M32" s="55">
        <v>0</v>
      </c>
      <c r="N32" s="55">
        <v>0</v>
      </c>
      <c r="O32" s="61">
        <v>3</v>
      </c>
      <c r="P32" s="61">
        <v>3</v>
      </c>
      <c r="Q32" s="62">
        <f>P32/O32</f>
        <v>1</v>
      </c>
    </row>
    <row r="33" spans="1:17" ht="33.75" customHeight="1" hidden="1">
      <c r="A33" s="35" t="s">
        <v>9</v>
      </c>
      <c r="B33" s="32" t="s">
        <v>17</v>
      </c>
      <c r="C33" s="50">
        <v>6.21111111111108</v>
      </c>
      <c r="D33" s="50">
        <v>6.21111111111108</v>
      </c>
      <c r="E33" s="54">
        <f>D33/C33</f>
        <v>1</v>
      </c>
      <c r="F33" s="64"/>
      <c r="G33" s="64"/>
      <c r="H33" s="64" t="e">
        <f aca="true" t="shared" si="12" ref="H33:H40">G33/F33*100</f>
        <v>#DIV/0!</v>
      </c>
      <c r="I33" s="64"/>
      <c r="J33" s="64"/>
      <c r="K33" s="64" t="e">
        <f aca="true" t="shared" si="13" ref="K33:K40">J33/I33*100</f>
        <v>#DIV/0!</v>
      </c>
      <c r="L33" s="55">
        <v>0</v>
      </c>
      <c r="M33" s="55">
        <v>0</v>
      </c>
      <c r="N33" s="55">
        <v>0</v>
      </c>
      <c r="O33" s="61">
        <v>3</v>
      </c>
      <c r="P33" s="61">
        <v>3</v>
      </c>
      <c r="Q33" s="62">
        <f aca="true" t="shared" si="14" ref="Q33:Q40">P33/O33</f>
        <v>1</v>
      </c>
    </row>
    <row r="34" spans="1:17" ht="24" customHeight="1" hidden="1">
      <c r="A34" s="33" t="s">
        <v>10</v>
      </c>
      <c r="B34" s="78" t="s">
        <v>18</v>
      </c>
      <c r="C34" s="50">
        <v>4.89444444444448</v>
      </c>
      <c r="D34" s="50">
        <v>4.89444444444448</v>
      </c>
      <c r="E34" s="54">
        <f aca="true" t="shared" si="15" ref="E34:E40">D34/C34</f>
        <v>1</v>
      </c>
      <c r="F34" s="64"/>
      <c r="G34" s="64"/>
      <c r="H34" s="64" t="e">
        <f t="shared" si="12"/>
        <v>#DIV/0!</v>
      </c>
      <c r="I34" s="64"/>
      <c r="J34" s="64"/>
      <c r="K34" s="64" t="e">
        <f t="shared" si="13"/>
        <v>#DIV/0!</v>
      </c>
      <c r="L34" s="55">
        <v>0</v>
      </c>
      <c r="M34" s="55">
        <v>0</v>
      </c>
      <c r="N34" s="55">
        <v>0</v>
      </c>
      <c r="O34" s="61">
        <v>3</v>
      </c>
      <c r="P34" s="61">
        <v>3</v>
      </c>
      <c r="Q34" s="62">
        <f t="shared" si="14"/>
        <v>1</v>
      </c>
    </row>
    <row r="35" spans="1:17" ht="25.5" customHeight="1" hidden="1">
      <c r="A35" s="33" t="s">
        <v>11</v>
      </c>
      <c r="B35" s="33" t="s">
        <v>19</v>
      </c>
      <c r="C35" s="117">
        <v>3.57777777777778</v>
      </c>
      <c r="D35" s="117">
        <v>3.57777777777778</v>
      </c>
      <c r="E35" s="54">
        <f t="shared" si="15"/>
        <v>1</v>
      </c>
      <c r="F35" s="64"/>
      <c r="G35" s="64"/>
      <c r="H35" s="64" t="e">
        <f t="shared" si="12"/>
        <v>#DIV/0!</v>
      </c>
      <c r="I35" s="64"/>
      <c r="J35" s="64"/>
      <c r="K35" s="64" t="e">
        <f t="shared" si="13"/>
        <v>#DIV/0!</v>
      </c>
      <c r="L35" s="55">
        <v>0</v>
      </c>
      <c r="M35" s="55">
        <v>0</v>
      </c>
      <c r="N35" s="55">
        <v>0</v>
      </c>
      <c r="O35" s="61">
        <v>3</v>
      </c>
      <c r="P35" s="61">
        <v>3</v>
      </c>
      <c r="Q35" s="62">
        <f t="shared" si="14"/>
        <v>1</v>
      </c>
    </row>
    <row r="36" spans="1:17" ht="29.25" customHeight="1" hidden="1">
      <c r="A36" s="33" t="s">
        <v>12</v>
      </c>
      <c r="B36" s="78" t="s">
        <v>20</v>
      </c>
      <c r="C36" s="50">
        <v>2.26111111111108</v>
      </c>
      <c r="D36" s="50">
        <v>2.26111111111108</v>
      </c>
      <c r="E36" s="54">
        <f t="shared" si="15"/>
        <v>1</v>
      </c>
      <c r="F36" s="64"/>
      <c r="G36" s="64"/>
      <c r="H36" s="64" t="e">
        <f t="shared" si="12"/>
        <v>#DIV/0!</v>
      </c>
      <c r="I36" s="64"/>
      <c r="J36" s="64"/>
      <c r="K36" s="64" t="e">
        <f t="shared" si="13"/>
        <v>#DIV/0!</v>
      </c>
      <c r="L36" s="55">
        <v>0</v>
      </c>
      <c r="M36" s="55">
        <v>0</v>
      </c>
      <c r="N36" s="55">
        <v>0</v>
      </c>
      <c r="O36" s="61">
        <v>3</v>
      </c>
      <c r="P36" s="61">
        <v>3</v>
      </c>
      <c r="Q36" s="62">
        <f t="shared" si="14"/>
        <v>1</v>
      </c>
    </row>
    <row r="37" spans="1:17" ht="42.75" customHeight="1" hidden="1">
      <c r="A37" s="34" t="s">
        <v>13</v>
      </c>
      <c r="B37" s="78" t="s">
        <v>21</v>
      </c>
      <c r="C37" s="50">
        <v>0.944444444444475</v>
      </c>
      <c r="D37" s="50">
        <v>0.944444444444475</v>
      </c>
      <c r="E37" s="54">
        <f t="shared" si="15"/>
        <v>1</v>
      </c>
      <c r="F37" s="64"/>
      <c r="G37" s="64"/>
      <c r="H37" s="64" t="e">
        <f t="shared" si="12"/>
        <v>#DIV/0!</v>
      </c>
      <c r="I37" s="64"/>
      <c r="J37" s="64"/>
      <c r="K37" s="64" t="e">
        <f t="shared" si="13"/>
        <v>#DIV/0!</v>
      </c>
      <c r="L37" s="55">
        <v>0</v>
      </c>
      <c r="M37" s="55">
        <v>0</v>
      </c>
      <c r="N37" s="55">
        <v>0</v>
      </c>
      <c r="O37" s="61">
        <v>3</v>
      </c>
      <c r="P37" s="61">
        <v>3</v>
      </c>
      <c r="Q37" s="62">
        <f t="shared" si="14"/>
        <v>1</v>
      </c>
    </row>
    <row r="38" spans="1:17" ht="42.75" customHeight="1" hidden="1">
      <c r="A38" s="34" t="s">
        <v>14</v>
      </c>
      <c r="B38" s="79" t="s">
        <v>61</v>
      </c>
      <c r="C38" s="118">
        <v>-0.372222222222224</v>
      </c>
      <c r="D38" s="118">
        <v>-0.372222222222224</v>
      </c>
      <c r="E38" s="54">
        <f t="shared" si="15"/>
        <v>1</v>
      </c>
      <c r="F38" s="64"/>
      <c r="G38" s="64"/>
      <c r="H38" s="64" t="e">
        <f t="shared" si="12"/>
        <v>#DIV/0!</v>
      </c>
      <c r="I38" s="64"/>
      <c r="J38" s="64"/>
      <c r="K38" s="64" t="e">
        <f t="shared" si="13"/>
        <v>#DIV/0!</v>
      </c>
      <c r="L38" s="55">
        <v>0</v>
      </c>
      <c r="M38" s="55">
        <v>0</v>
      </c>
      <c r="N38" s="55">
        <v>0</v>
      </c>
      <c r="O38" s="61">
        <v>3</v>
      </c>
      <c r="P38" s="61">
        <v>3</v>
      </c>
      <c r="Q38" s="62">
        <f t="shared" si="14"/>
        <v>1</v>
      </c>
    </row>
    <row r="39" spans="1:17" ht="42.75" customHeight="1" hidden="1">
      <c r="A39" s="34" t="s">
        <v>27</v>
      </c>
      <c r="B39" s="74" t="s">
        <v>93</v>
      </c>
      <c r="C39" s="119">
        <v>-1.68888888888892</v>
      </c>
      <c r="D39" s="119">
        <v>-1.68888888888892</v>
      </c>
      <c r="E39" s="54">
        <f t="shared" si="15"/>
        <v>1</v>
      </c>
      <c r="F39" s="64"/>
      <c r="G39" s="64"/>
      <c r="H39" s="64" t="e">
        <f t="shared" si="12"/>
        <v>#DIV/0!</v>
      </c>
      <c r="I39" s="64"/>
      <c r="J39" s="64"/>
      <c r="K39" s="64" t="e">
        <f t="shared" si="13"/>
        <v>#DIV/0!</v>
      </c>
      <c r="L39" s="61">
        <v>0</v>
      </c>
      <c r="M39" s="61">
        <v>0</v>
      </c>
      <c r="N39" s="55">
        <v>0</v>
      </c>
      <c r="O39" s="61">
        <v>3</v>
      </c>
      <c r="P39" s="61">
        <v>3</v>
      </c>
      <c r="Q39" s="62">
        <f t="shared" si="14"/>
        <v>1</v>
      </c>
    </row>
    <row r="40" spans="1:17" ht="42.75" customHeight="1" hidden="1">
      <c r="A40" s="34" t="s">
        <v>250</v>
      </c>
      <c r="B40" s="74" t="s">
        <v>22</v>
      </c>
      <c r="C40" s="119">
        <v>-3.00555555555552</v>
      </c>
      <c r="D40" s="119">
        <v>-3.00555555555552</v>
      </c>
      <c r="E40" s="54">
        <f t="shared" si="15"/>
        <v>1</v>
      </c>
      <c r="F40" s="64"/>
      <c r="G40" s="64"/>
      <c r="H40" s="64" t="e">
        <f t="shared" si="12"/>
        <v>#DIV/0!</v>
      </c>
      <c r="I40" s="64">
        <v>100</v>
      </c>
      <c r="J40" s="64">
        <v>100</v>
      </c>
      <c r="K40" s="64">
        <f t="shared" si="13"/>
        <v>100</v>
      </c>
      <c r="L40" s="61">
        <v>0</v>
      </c>
      <c r="M40" s="61">
        <v>0</v>
      </c>
      <c r="N40" s="55">
        <v>0</v>
      </c>
      <c r="O40" s="61">
        <v>0</v>
      </c>
      <c r="P40" s="61">
        <v>0</v>
      </c>
      <c r="Q40" s="62" t="e">
        <f t="shared" si="14"/>
        <v>#DIV/0!</v>
      </c>
    </row>
    <row r="41" spans="1:17" ht="22.5" customHeight="1">
      <c r="A41" s="269" t="s">
        <v>265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270"/>
    </row>
    <row r="42" spans="1:17" ht="42.75" customHeight="1">
      <c r="A42" s="35" t="s">
        <v>7</v>
      </c>
      <c r="B42" s="32" t="s">
        <v>16</v>
      </c>
      <c r="C42" s="50">
        <v>-4.32222222222252</v>
      </c>
      <c r="D42" s="50">
        <v>-4.32222222222252</v>
      </c>
      <c r="E42" s="54">
        <f>D42/C42</f>
        <v>1</v>
      </c>
      <c r="F42" s="64">
        <v>152</v>
      </c>
      <c r="G42" s="64">
        <v>152</v>
      </c>
      <c r="H42" s="64">
        <f>G42/F42*100</f>
        <v>100</v>
      </c>
      <c r="I42" s="64">
        <v>100</v>
      </c>
      <c r="J42" s="64">
        <v>100</v>
      </c>
      <c r="K42" s="64">
        <f>J42/I42*100</f>
        <v>100</v>
      </c>
      <c r="L42" s="55">
        <v>0</v>
      </c>
      <c r="M42" s="55">
        <v>0</v>
      </c>
      <c r="N42" s="55">
        <v>0</v>
      </c>
      <c r="O42" s="61">
        <v>3</v>
      </c>
      <c r="P42" s="61">
        <v>3</v>
      </c>
      <c r="Q42" s="62">
        <f>P42/O42</f>
        <v>1</v>
      </c>
    </row>
    <row r="43" spans="1:17" ht="42.75" customHeight="1">
      <c r="A43" s="35" t="s">
        <v>9</v>
      </c>
      <c r="B43" s="32" t="s">
        <v>17</v>
      </c>
      <c r="C43" s="50">
        <v>-5.63888888888922</v>
      </c>
      <c r="D43" s="50">
        <v>-5.63888888888922</v>
      </c>
      <c r="E43" s="54">
        <f>D43/C43</f>
        <v>1</v>
      </c>
      <c r="F43" s="64">
        <v>124</v>
      </c>
      <c r="G43" s="64">
        <v>124</v>
      </c>
      <c r="H43" s="64">
        <f aca="true" t="shared" si="16" ref="H43:H50">G43/F43*100</f>
        <v>100</v>
      </c>
      <c r="I43" s="64">
        <v>100</v>
      </c>
      <c r="J43" s="64">
        <v>100</v>
      </c>
      <c r="K43" s="64">
        <f aca="true" t="shared" si="17" ref="K43:K50">J43/I43*100</f>
        <v>100</v>
      </c>
      <c r="L43" s="55">
        <v>0</v>
      </c>
      <c r="M43" s="55">
        <v>0</v>
      </c>
      <c r="N43" s="55">
        <v>0</v>
      </c>
      <c r="O43" s="61">
        <v>3</v>
      </c>
      <c r="P43" s="61">
        <v>3</v>
      </c>
      <c r="Q43" s="62">
        <f aca="true" t="shared" si="18" ref="Q43:Q50">P43/O43</f>
        <v>1</v>
      </c>
    </row>
    <row r="44" spans="1:17" ht="42.75" customHeight="1">
      <c r="A44" s="33" t="s">
        <v>10</v>
      </c>
      <c r="B44" s="78" t="s">
        <v>18</v>
      </c>
      <c r="C44" s="50">
        <v>-6.95555555555592</v>
      </c>
      <c r="D44" s="50">
        <v>-6.95555555555592</v>
      </c>
      <c r="E44" s="54">
        <f aca="true" t="shared" si="19" ref="E44:E50">D44/C44</f>
        <v>1</v>
      </c>
      <c r="F44" s="64">
        <v>114</v>
      </c>
      <c r="G44" s="64">
        <v>126</v>
      </c>
      <c r="H44" s="64">
        <f t="shared" si="16"/>
        <v>110.5263157894737</v>
      </c>
      <c r="I44" s="64">
        <v>100</v>
      </c>
      <c r="J44" s="64">
        <v>100</v>
      </c>
      <c r="K44" s="64">
        <f t="shared" si="17"/>
        <v>100</v>
      </c>
      <c r="L44" s="55">
        <v>0</v>
      </c>
      <c r="M44" s="55">
        <v>0</v>
      </c>
      <c r="N44" s="55">
        <v>0</v>
      </c>
      <c r="O44" s="61">
        <v>3</v>
      </c>
      <c r="P44" s="61">
        <v>3</v>
      </c>
      <c r="Q44" s="62">
        <f t="shared" si="18"/>
        <v>1</v>
      </c>
    </row>
    <row r="45" spans="1:17" ht="42.75" customHeight="1">
      <c r="A45" s="33" t="s">
        <v>11</v>
      </c>
      <c r="B45" s="33" t="s">
        <v>19</v>
      </c>
      <c r="C45" s="117">
        <v>-8.27222222222262</v>
      </c>
      <c r="D45" s="117">
        <v>-8.27222222222262</v>
      </c>
      <c r="E45" s="54">
        <f t="shared" si="19"/>
        <v>1</v>
      </c>
      <c r="F45" s="64">
        <v>156</v>
      </c>
      <c r="G45" s="64">
        <v>156</v>
      </c>
      <c r="H45" s="64">
        <f t="shared" si="16"/>
        <v>100</v>
      </c>
      <c r="I45" s="64">
        <v>100</v>
      </c>
      <c r="J45" s="64">
        <v>100</v>
      </c>
      <c r="K45" s="64">
        <f t="shared" si="17"/>
        <v>100</v>
      </c>
      <c r="L45" s="55">
        <v>0</v>
      </c>
      <c r="M45" s="55">
        <v>0</v>
      </c>
      <c r="N45" s="55">
        <v>0</v>
      </c>
      <c r="O45" s="61">
        <v>3</v>
      </c>
      <c r="P45" s="61">
        <v>3</v>
      </c>
      <c r="Q45" s="62">
        <f t="shared" si="18"/>
        <v>1</v>
      </c>
    </row>
    <row r="46" spans="1:17" ht="42.75" customHeight="1">
      <c r="A46" s="33" t="s">
        <v>12</v>
      </c>
      <c r="B46" s="78" t="s">
        <v>20</v>
      </c>
      <c r="C46" s="50">
        <v>-9.58888888888932</v>
      </c>
      <c r="D46" s="50">
        <v>-9.58888888888932</v>
      </c>
      <c r="E46" s="54">
        <f t="shared" si="19"/>
        <v>1</v>
      </c>
      <c r="F46" s="64">
        <v>139</v>
      </c>
      <c r="G46" s="64">
        <v>148</v>
      </c>
      <c r="H46" s="64">
        <f t="shared" si="16"/>
        <v>106.4748201438849</v>
      </c>
      <c r="I46" s="64">
        <v>100</v>
      </c>
      <c r="J46" s="64">
        <v>100</v>
      </c>
      <c r="K46" s="64">
        <f t="shared" si="17"/>
        <v>100</v>
      </c>
      <c r="L46" s="55">
        <v>0</v>
      </c>
      <c r="M46" s="55">
        <v>0</v>
      </c>
      <c r="N46" s="55">
        <v>0</v>
      </c>
      <c r="O46" s="61">
        <v>3</v>
      </c>
      <c r="P46" s="61">
        <v>3</v>
      </c>
      <c r="Q46" s="62">
        <f t="shared" si="18"/>
        <v>1</v>
      </c>
    </row>
    <row r="47" spans="1:17" ht="42.75" customHeight="1">
      <c r="A47" s="34" t="s">
        <v>13</v>
      </c>
      <c r="B47" s="78" t="s">
        <v>21</v>
      </c>
      <c r="C47" s="50">
        <v>-10.905555555556</v>
      </c>
      <c r="D47" s="50">
        <v>-10.905555555556</v>
      </c>
      <c r="E47" s="54">
        <f t="shared" si="19"/>
        <v>1</v>
      </c>
      <c r="F47" s="64">
        <v>147</v>
      </c>
      <c r="G47" s="64">
        <v>142</v>
      </c>
      <c r="H47" s="64">
        <f t="shared" si="16"/>
        <v>96.5986394557823</v>
      </c>
      <c r="I47" s="64">
        <v>100</v>
      </c>
      <c r="J47" s="64">
        <v>100</v>
      </c>
      <c r="K47" s="64">
        <f t="shared" si="17"/>
        <v>100</v>
      </c>
      <c r="L47" s="55">
        <v>0</v>
      </c>
      <c r="M47" s="55">
        <v>0</v>
      </c>
      <c r="N47" s="55">
        <v>0</v>
      </c>
      <c r="O47" s="61">
        <v>3</v>
      </c>
      <c r="P47" s="61">
        <v>3</v>
      </c>
      <c r="Q47" s="62">
        <f t="shared" si="18"/>
        <v>1</v>
      </c>
    </row>
    <row r="48" spans="1:17" ht="42.75" customHeight="1">
      <c r="A48" s="34" t="s">
        <v>14</v>
      </c>
      <c r="B48" s="79" t="s">
        <v>61</v>
      </c>
      <c r="C48" s="118">
        <v>-12.2222222222227</v>
      </c>
      <c r="D48" s="118">
        <v>-12.2222222222227</v>
      </c>
      <c r="E48" s="54">
        <f t="shared" si="19"/>
        <v>1</v>
      </c>
      <c r="F48" s="64">
        <v>146</v>
      </c>
      <c r="G48" s="64">
        <v>146</v>
      </c>
      <c r="H48" s="64">
        <f t="shared" si="16"/>
        <v>100</v>
      </c>
      <c r="I48" s="64">
        <v>100</v>
      </c>
      <c r="J48" s="64">
        <v>100</v>
      </c>
      <c r="K48" s="64">
        <f t="shared" si="17"/>
        <v>100</v>
      </c>
      <c r="L48" s="55">
        <v>0</v>
      </c>
      <c r="M48" s="55">
        <v>0</v>
      </c>
      <c r="N48" s="55">
        <v>0</v>
      </c>
      <c r="O48" s="61">
        <v>3</v>
      </c>
      <c r="P48" s="61">
        <v>3</v>
      </c>
      <c r="Q48" s="62">
        <f t="shared" si="18"/>
        <v>1</v>
      </c>
    </row>
    <row r="49" spans="1:17" ht="42.75" customHeight="1">
      <c r="A49" s="34" t="s">
        <v>27</v>
      </c>
      <c r="B49" s="74" t="s">
        <v>93</v>
      </c>
      <c r="C49" s="119">
        <v>-13.5388888888894</v>
      </c>
      <c r="D49" s="119">
        <v>-13.5388888888894</v>
      </c>
      <c r="E49" s="54">
        <f t="shared" si="19"/>
        <v>1</v>
      </c>
      <c r="F49" s="64">
        <v>129</v>
      </c>
      <c r="G49" s="64">
        <v>129</v>
      </c>
      <c r="H49" s="64">
        <f t="shared" si="16"/>
        <v>100</v>
      </c>
      <c r="I49" s="64">
        <v>100</v>
      </c>
      <c r="J49" s="64">
        <v>100</v>
      </c>
      <c r="K49" s="64">
        <f t="shared" si="17"/>
        <v>100</v>
      </c>
      <c r="L49" s="61">
        <v>0</v>
      </c>
      <c r="M49" s="61">
        <v>0</v>
      </c>
      <c r="N49" s="55">
        <v>0</v>
      </c>
      <c r="O49" s="61">
        <v>3</v>
      </c>
      <c r="P49" s="61">
        <v>3</v>
      </c>
      <c r="Q49" s="62">
        <f t="shared" si="18"/>
        <v>1</v>
      </c>
    </row>
    <row r="50" spans="1:17" ht="42.75" customHeight="1">
      <c r="A50" s="34" t="s">
        <v>250</v>
      </c>
      <c r="B50" s="74" t="s">
        <v>22</v>
      </c>
      <c r="C50" s="119">
        <v>-14.8555555555561</v>
      </c>
      <c r="D50" s="119">
        <v>-14.8555555555561</v>
      </c>
      <c r="E50" s="54">
        <f t="shared" si="19"/>
        <v>1</v>
      </c>
      <c r="F50" s="64">
        <v>110</v>
      </c>
      <c r="G50" s="64">
        <v>117</v>
      </c>
      <c r="H50" s="64">
        <f t="shared" si="16"/>
        <v>106.36363636363637</v>
      </c>
      <c r="I50" s="64">
        <v>100</v>
      </c>
      <c r="J50" s="64">
        <v>100</v>
      </c>
      <c r="K50" s="64">
        <f t="shared" si="17"/>
        <v>100</v>
      </c>
      <c r="L50" s="61">
        <v>0</v>
      </c>
      <c r="M50" s="61">
        <v>0</v>
      </c>
      <c r="N50" s="55">
        <v>0</v>
      </c>
      <c r="O50" s="61">
        <v>3</v>
      </c>
      <c r="P50" s="61">
        <v>3</v>
      </c>
      <c r="Q50" s="62">
        <f t="shared" si="18"/>
        <v>1</v>
      </c>
    </row>
    <row r="51" spans="1:17" ht="31.5" customHeight="1" hidden="1">
      <c r="A51" s="269" t="s">
        <v>252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270"/>
    </row>
    <row r="52" spans="1:17" ht="42.75" customHeight="1" hidden="1">
      <c r="A52" s="35" t="s">
        <v>7</v>
      </c>
      <c r="B52" s="32" t="s">
        <v>16</v>
      </c>
      <c r="C52" s="50">
        <v>-16.1722222222228</v>
      </c>
      <c r="D52" s="50">
        <v>-16.1722222222228</v>
      </c>
      <c r="E52" s="54">
        <f>D52/C52</f>
        <v>1</v>
      </c>
      <c r="F52" s="64"/>
      <c r="G52" s="64"/>
      <c r="H52" s="64" t="e">
        <f>G52/F52*100</f>
        <v>#DIV/0!</v>
      </c>
      <c r="I52" s="64"/>
      <c r="J52" s="64"/>
      <c r="K52" s="64" t="e">
        <f>J52/I52*100</f>
        <v>#DIV/0!</v>
      </c>
      <c r="L52" s="55">
        <v>0</v>
      </c>
      <c r="M52" s="55">
        <v>0</v>
      </c>
      <c r="N52" s="55">
        <v>0</v>
      </c>
      <c r="O52" s="61">
        <v>3</v>
      </c>
      <c r="P52" s="61">
        <v>3</v>
      </c>
      <c r="Q52" s="62">
        <f>P52/O52</f>
        <v>1</v>
      </c>
    </row>
    <row r="53" spans="1:17" ht="42.75" customHeight="1" hidden="1">
      <c r="A53" s="35" t="s">
        <v>9</v>
      </c>
      <c r="B53" s="32" t="s">
        <v>17</v>
      </c>
      <c r="C53" s="50">
        <v>-17.4888888888895</v>
      </c>
      <c r="D53" s="50">
        <v>-17.4888888888895</v>
      </c>
      <c r="E53" s="54">
        <f>D53/C53</f>
        <v>1</v>
      </c>
      <c r="F53" s="64"/>
      <c r="G53" s="64"/>
      <c r="H53" s="64" t="e">
        <f aca="true" t="shared" si="20" ref="H53:H59">G53/F53*100</f>
        <v>#DIV/0!</v>
      </c>
      <c r="I53" s="64"/>
      <c r="J53" s="64"/>
      <c r="K53" s="64" t="e">
        <f aca="true" t="shared" si="21" ref="K53:K59">J53/I53*100</f>
        <v>#DIV/0!</v>
      </c>
      <c r="L53" s="55">
        <v>0</v>
      </c>
      <c r="M53" s="55">
        <v>0</v>
      </c>
      <c r="N53" s="55">
        <v>0</v>
      </c>
      <c r="O53" s="61">
        <v>3</v>
      </c>
      <c r="P53" s="61">
        <v>3</v>
      </c>
      <c r="Q53" s="62">
        <f aca="true" t="shared" si="22" ref="Q53:Q59">P53/O53</f>
        <v>1</v>
      </c>
    </row>
    <row r="54" spans="1:17" ht="42.75" customHeight="1" hidden="1">
      <c r="A54" s="33" t="s">
        <v>10</v>
      </c>
      <c r="B54" s="78" t="s">
        <v>18</v>
      </c>
      <c r="C54" s="50">
        <v>-18.8055555555562</v>
      </c>
      <c r="D54" s="50">
        <v>-18.8055555555562</v>
      </c>
      <c r="E54" s="54">
        <f aca="true" t="shared" si="23" ref="E54:E59">D54/C54</f>
        <v>1</v>
      </c>
      <c r="F54" s="64"/>
      <c r="G54" s="64"/>
      <c r="H54" s="64" t="e">
        <f t="shared" si="20"/>
        <v>#DIV/0!</v>
      </c>
      <c r="I54" s="64"/>
      <c r="J54" s="64"/>
      <c r="K54" s="64" t="e">
        <f t="shared" si="21"/>
        <v>#DIV/0!</v>
      </c>
      <c r="L54" s="55">
        <v>0</v>
      </c>
      <c r="M54" s="55">
        <v>0</v>
      </c>
      <c r="N54" s="55">
        <v>0</v>
      </c>
      <c r="O54" s="61">
        <v>3</v>
      </c>
      <c r="P54" s="61">
        <v>3</v>
      </c>
      <c r="Q54" s="62">
        <f t="shared" si="22"/>
        <v>1</v>
      </c>
    </row>
    <row r="55" spans="1:17" ht="42.75" customHeight="1" hidden="1">
      <c r="A55" s="33" t="s">
        <v>11</v>
      </c>
      <c r="B55" s="33" t="s">
        <v>19</v>
      </c>
      <c r="C55" s="117">
        <v>-20.1222222222229</v>
      </c>
      <c r="D55" s="117">
        <v>-20.1222222222229</v>
      </c>
      <c r="E55" s="54">
        <f t="shared" si="23"/>
        <v>1</v>
      </c>
      <c r="F55" s="64"/>
      <c r="G55" s="64"/>
      <c r="H55" s="64" t="e">
        <f t="shared" si="20"/>
        <v>#DIV/0!</v>
      </c>
      <c r="I55" s="64"/>
      <c r="J55" s="64"/>
      <c r="K55" s="64" t="e">
        <f t="shared" si="21"/>
        <v>#DIV/0!</v>
      </c>
      <c r="L55" s="55">
        <v>0</v>
      </c>
      <c r="M55" s="55">
        <v>0</v>
      </c>
      <c r="N55" s="55">
        <v>0</v>
      </c>
      <c r="O55" s="61">
        <v>3</v>
      </c>
      <c r="P55" s="61">
        <v>3</v>
      </c>
      <c r="Q55" s="62">
        <f t="shared" si="22"/>
        <v>1</v>
      </c>
    </row>
    <row r="56" spans="1:17" ht="42.75" customHeight="1" hidden="1">
      <c r="A56" s="33" t="s">
        <v>12</v>
      </c>
      <c r="B56" s="78" t="s">
        <v>20</v>
      </c>
      <c r="C56" s="50">
        <v>-21.4388888888896</v>
      </c>
      <c r="D56" s="50">
        <v>-21.4388888888896</v>
      </c>
      <c r="E56" s="54">
        <f t="shared" si="23"/>
        <v>1</v>
      </c>
      <c r="F56" s="64"/>
      <c r="G56" s="64"/>
      <c r="H56" s="64" t="e">
        <f t="shared" si="20"/>
        <v>#DIV/0!</v>
      </c>
      <c r="I56" s="64"/>
      <c r="J56" s="64"/>
      <c r="K56" s="64" t="e">
        <f t="shared" si="21"/>
        <v>#DIV/0!</v>
      </c>
      <c r="L56" s="55">
        <v>0</v>
      </c>
      <c r="M56" s="55">
        <v>0</v>
      </c>
      <c r="N56" s="55">
        <v>0</v>
      </c>
      <c r="O56" s="61">
        <v>3</v>
      </c>
      <c r="P56" s="61">
        <v>3</v>
      </c>
      <c r="Q56" s="62">
        <f t="shared" si="22"/>
        <v>1</v>
      </c>
    </row>
    <row r="57" spans="1:17" ht="42.75" customHeight="1" hidden="1">
      <c r="A57" s="34" t="s">
        <v>13</v>
      </c>
      <c r="B57" s="78" t="s">
        <v>21</v>
      </c>
      <c r="C57" s="50">
        <v>-22.7555555555563</v>
      </c>
      <c r="D57" s="50">
        <v>-22.7555555555563</v>
      </c>
      <c r="E57" s="54">
        <f t="shared" si="23"/>
        <v>1</v>
      </c>
      <c r="F57" s="64"/>
      <c r="G57" s="64"/>
      <c r="H57" s="64" t="e">
        <f t="shared" si="20"/>
        <v>#DIV/0!</v>
      </c>
      <c r="I57" s="64"/>
      <c r="J57" s="64"/>
      <c r="K57" s="64" t="e">
        <f t="shared" si="21"/>
        <v>#DIV/0!</v>
      </c>
      <c r="L57" s="55">
        <v>0</v>
      </c>
      <c r="M57" s="55">
        <v>0</v>
      </c>
      <c r="N57" s="55">
        <v>0</v>
      </c>
      <c r="O57" s="61">
        <v>3</v>
      </c>
      <c r="P57" s="61">
        <v>3</v>
      </c>
      <c r="Q57" s="62">
        <f t="shared" si="22"/>
        <v>1</v>
      </c>
    </row>
    <row r="58" spans="1:17" ht="42.75" customHeight="1" hidden="1">
      <c r="A58" s="34" t="s">
        <v>14</v>
      </c>
      <c r="B58" s="79" t="s">
        <v>61</v>
      </c>
      <c r="C58" s="118">
        <v>-24.072222222223</v>
      </c>
      <c r="D58" s="118">
        <v>-24.072222222223</v>
      </c>
      <c r="E58" s="54">
        <f t="shared" si="23"/>
        <v>1</v>
      </c>
      <c r="F58" s="64"/>
      <c r="G58" s="64"/>
      <c r="H58" s="64" t="e">
        <f t="shared" si="20"/>
        <v>#DIV/0!</v>
      </c>
      <c r="I58" s="64"/>
      <c r="J58" s="64"/>
      <c r="K58" s="64" t="e">
        <f t="shared" si="21"/>
        <v>#DIV/0!</v>
      </c>
      <c r="L58" s="55">
        <v>0</v>
      </c>
      <c r="M58" s="55">
        <v>0</v>
      </c>
      <c r="N58" s="55">
        <v>0</v>
      </c>
      <c r="O58" s="61">
        <v>3</v>
      </c>
      <c r="P58" s="61">
        <v>3</v>
      </c>
      <c r="Q58" s="62">
        <f t="shared" si="22"/>
        <v>1</v>
      </c>
    </row>
    <row r="59" spans="1:17" ht="42.75" customHeight="1" hidden="1">
      <c r="A59" s="34" t="s">
        <v>27</v>
      </c>
      <c r="B59" s="74" t="s">
        <v>93</v>
      </c>
      <c r="C59" s="119">
        <v>-25.3888888888897</v>
      </c>
      <c r="D59" s="119">
        <v>-25.3888888888897</v>
      </c>
      <c r="E59" s="54">
        <f t="shared" si="23"/>
        <v>1</v>
      </c>
      <c r="F59" s="64"/>
      <c r="G59" s="64"/>
      <c r="H59" s="64" t="e">
        <f t="shared" si="20"/>
        <v>#DIV/0!</v>
      </c>
      <c r="I59" s="64"/>
      <c r="J59" s="64"/>
      <c r="K59" s="64" t="e">
        <f t="shared" si="21"/>
        <v>#DIV/0!</v>
      </c>
      <c r="L59" s="61">
        <v>0</v>
      </c>
      <c r="M59" s="61">
        <v>0</v>
      </c>
      <c r="N59" s="55">
        <v>0</v>
      </c>
      <c r="O59" s="61">
        <v>3</v>
      </c>
      <c r="P59" s="61">
        <v>3</v>
      </c>
      <c r="Q59" s="62">
        <f t="shared" si="22"/>
        <v>1</v>
      </c>
    </row>
    <row r="60" spans="1:17" ht="24" customHeight="1">
      <c r="A60" s="269" t="s">
        <v>266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270"/>
    </row>
    <row r="61" spans="1:17" ht="42.75" customHeight="1">
      <c r="A61" s="35" t="s">
        <v>7</v>
      </c>
      <c r="B61" s="32" t="s">
        <v>16</v>
      </c>
      <c r="C61" s="50">
        <v>-26.7055555555564</v>
      </c>
      <c r="D61" s="50">
        <v>-26.7055555555564</v>
      </c>
      <c r="E61" s="54">
        <f>D61/C61</f>
        <v>1</v>
      </c>
      <c r="F61" s="64">
        <v>28</v>
      </c>
      <c r="G61" s="64">
        <v>28</v>
      </c>
      <c r="H61" s="64">
        <f>G61/F61*100</f>
        <v>100</v>
      </c>
      <c r="I61" s="64">
        <v>100</v>
      </c>
      <c r="J61" s="64">
        <v>100</v>
      </c>
      <c r="K61" s="64">
        <f>J61/I61*100</f>
        <v>100</v>
      </c>
      <c r="L61" s="55">
        <v>0</v>
      </c>
      <c r="M61" s="55">
        <v>0</v>
      </c>
      <c r="N61" s="55">
        <v>0</v>
      </c>
      <c r="O61" s="61">
        <v>3</v>
      </c>
      <c r="P61" s="61">
        <v>3</v>
      </c>
      <c r="Q61" s="62">
        <f>P61/O61</f>
        <v>1</v>
      </c>
    </row>
    <row r="62" spans="1:17" ht="42.75" customHeight="1">
      <c r="A62" s="35" t="s">
        <v>9</v>
      </c>
      <c r="B62" s="32" t="s">
        <v>17</v>
      </c>
      <c r="C62" s="50">
        <v>-28.0222222222231</v>
      </c>
      <c r="D62" s="50">
        <v>-28.0222222222231</v>
      </c>
      <c r="E62" s="54">
        <f>D62/C62</f>
        <v>1</v>
      </c>
      <c r="F62" s="64">
        <v>26</v>
      </c>
      <c r="G62" s="64">
        <v>26</v>
      </c>
      <c r="H62" s="64">
        <f aca="true" t="shared" si="24" ref="H62:H68">G62/F62*100</f>
        <v>100</v>
      </c>
      <c r="I62" s="64">
        <v>100</v>
      </c>
      <c r="J62" s="64">
        <v>100</v>
      </c>
      <c r="K62" s="64">
        <f aca="true" t="shared" si="25" ref="K62:K68">J62/I62*100</f>
        <v>100</v>
      </c>
      <c r="L62" s="55">
        <v>0</v>
      </c>
      <c r="M62" s="55">
        <v>0</v>
      </c>
      <c r="N62" s="55">
        <v>0</v>
      </c>
      <c r="O62" s="61">
        <v>3</v>
      </c>
      <c r="P62" s="61">
        <v>3</v>
      </c>
      <c r="Q62" s="62">
        <f aca="true" t="shared" si="26" ref="Q62:Q68">P62/O62</f>
        <v>1</v>
      </c>
    </row>
    <row r="63" spans="1:17" ht="42.75" customHeight="1">
      <c r="A63" s="33" t="s">
        <v>10</v>
      </c>
      <c r="B63" s="78" t="s">
        <v>18</v>
      </c>
      <c r="C63" s="50">
        <v>-29.3388888888898</v>
      </c>
      <c r="D63" s="50">
        <v>-29.3388888888898</v>
      </c>
      <c r="E63" s="54">
        <f aca="true" t="shared" si="27" ref="E63:E68">D63/C63</f>
        <v>1</v>
      </c>
      <c r="F63" s="64">
        <v>19</v>
      </c>
      <c r="G63" s="64">
        <v>19</v>
      </c>
      <c r="H63" s="64">
        <f t="shared" si="24"/>
        <v>100</v>
      </c>
      <c r="I63" s="64">
        <v>100</v>
      </c>
      <c r="J63" s="64">
        <v>100</v>
      </c>
      <c r="K63" s="64">
        <f t="shared" si="25"/>
        <v>100</v>
      </c>
      <c r="L63" s="55">
        <v>0</v>
      </c>
      <c r="M63" s="55">
        <v>0</v>
      </c>
      <c r="N63" s="55">
        <v>0</v>
      </c>
      <c r="O63" s="61">
        <v>3</v>
      </c>
      <c r="P63" s="61">
        <v>3</v>
      </c>
      <c r="Q63" s="62">
        <f t="shared" si="26"/>
        <v>1</v>
      </c>
    </row>
    <row r="64" spans="1:17" ht="42.75" customHeight="1">
      <c r="A64" s="33" t="s">
        <v>11</v>
      </c>
      <c r="B64" s="33" t="s">
        <v>19</v>
      </c>
      <c r="C64" s="117">
        <v>-30.6555555555565</v>
      </c>
      <c r="D64" s="117">
        <v>-30.6555555555565</v>
      </c>
      <c r="E64" s="54">
        <f t="shared" si="27"/>
        <v>1</v>
      </c>
      <c r="F64" s="64">
        <v>12</v>
      </c>
      <c r="G64" s="64">
        <v>13</v>
      </c>
      <c r="H64" s="64">
        <f t="shared" si="24"/>
        <v>108.33333333333333</v>
      </c>
      <c r="I64" s="64">
        <v>100</v>
      </c>
      <c r="J64" s="64">
        <v>100</v>
      </c>
      <c r="K64" s="64">
        <f t="shared" si="25"/>
        <v>100</v>
      </c>
      <c r="L64" s="55">
        <v>0</v>
      </c>
      <c r="M64" s="55">
        <v>0</v>
      </c>
      <c r="N64" s="55">
        <v>0</v>
      </c>
      <c r="O64" s="61">
        <v>3</v>
      </c>
      <c r="P64" s="61">
        <v>3</v>
      </c>
      <c r="Q64" s="62">
        <f t="shared" si="26"/>
        <v>1</v>
      </c>
    </row>
    <row r="65" spans="1:17" ht="42.75" customHeight="1">
      <c r="A65" s="33" t="s">
        <v>12</v>
      </c>
      <c r="B65" s="78" t="s">
        <v>20</v>
      </c>
      <c r="C65" s="50">
        <v>-31.9722222222232</v>
      </c>
      <c r="D65" s="50">
        <v>-31.9722222222232</v>
      </c>
      <c r="E65" s="54">
        <f t="shared" si="27"/>
        <v>1</v>
      </c>
      <c r="F65" s="64">
        <v>15</v>
      </c>
      <c r="G65" s="64">
        <v>15</v>
      </c>
      <c r="H65" s="64">
        <f t="shared" si="24"/>
        <v>100</v>
      </c>
      <c r="I65" s="64">
        <v>100</v>
      </c>
      <c r="J65" s="64">
        <v>100</v>
      </c>
      <c r="K65" s="64">
        <f t="shared" si="25"/>
        <v>100</v>
      </c>
      <c r="L65" s="55">
        <v>0</v>
      </c>
      <c r="M65" s="55">
        <v>0</v>
      </c>
      <c r="N65" s="55">
        <v>0</v>
      </c>
      <c r="O65" s="61">
        <v>3</v>
      </c>
      <c r="P65" s="61">
        <v>3</v>
      </c>
      <c r="Q65" s="62">
        <f t="shared" si="26"/>
        <v>1</v>
      </c>
    </row>
    <row r="66" spans="1:17" ht="42.75" customHeight="1">
      <c r="A66" s="34" t="s">
        <v>13</v>
      </c>
      <c r="B66" s="78" t="s">
        <v>21</v>
      </c>
      <c r="C66" s="50">
        <v>-33.2888888888899</v>
      </c>
      <c r="D66" s="50">
        <v>-33.2888888888899</v>
      </c>
      <c r="E66" s="54">
        <f t="shared" si="27"/>
        <v>1</v>
      </c>
      <c r="F66" s="64">
        <v>19</v>
      </c>
      <c r="G66" s="64">
        <v>19</v>
      </c>
      <c r="H66" s="64">
        <f t="shared" si="24"/>
        <v>100</v>
      </c>
      <c r="I66" s="64">
        <v>100</v>
      </c>
      <c r="J66" s="64">
        <v>100</v>
      </c>
      <c r="K66" s="64">
        <f t="shared" si="25"/>
        <v>100</v>
      </c>
      <c r="L66" s="55">
        <v>0</v>
      </c>
      <c r="M66" s="55">
        <v>0</v>
      </c>
      <c r="N66" s="55">
        <v>0</v>
      </c>
      <c r="O66" s="61">
        <v>3</v>
      </c>
      <c r="P66" s="61">
        <v>2</v>
      </c>
      <c r="Q66" s="62">
        <f t="shared" si="26"/>
        <v>0.6666666666666666</v>
      </c>
    </row>
    <row r="67" spans="1:17" ht="42.75" customHeight="1">
      <c r="A67" s="34" t="s">
        <v>14</v>
      </c>
      <c r="B67" s="79" t="s">
        <v>61</v>
      </c>
      <c r="C67" s="118">
        <v>-34.6055555555566</v>
      </c>
      <c r="D67" s="118">
        <v>-34.6055555555566</v>
      </c>
      <c r="E67" s="54">
        <f t="shared" si="27"/>
        <v>1</v>
      </c>
      <c r="F67" s="64">
        <v>12</v>
      </c>
      <c r="G67" s="64">
        <v>12</v>
      </c>
      <c r="H67" s="64">
        <f t="shared" si="24"/>
        <v>100</v>
      </c>
      <c r="I67" s="64">
        <v>100</v>
      </c>
      <c r="J67" s="64">
        <v>100</v>
      </c>
      <c r="K67" s="64">
        <f t="shared" si="25"/>
        <v>100</v>
      </c>
      <c r="L67" s="55">
        <v>0</v>
      </c>
      <c r="M67" s="55">
        <v>0</v>
      </c>
      <c r="N67" s="55">
        <v>0</v>
      </c>
      <c r="O67" s="61">
        <v>3</v>
      </c>
      <c r="P67" s="61">
        <v>3</v>
      </c>
      <c r="Q67" s="62">
        <f t="shared" si="26"/>
        <v>1</v>
      </c>
    </row>
    <row r="68" spans="1:17" ht="42.75" customHeight="1">
      <c r="A68" s="34" t="s">
        <v>27</v>
      </c>
      <c r="B68" s="74" t="s">
        <v>93</v>
      </c>
      <c r="C68" s="119">
        <v>-35.9222222222233</v>
      </c>
      <c r="D68" s="119">
        <v>-35.9222222222233</v>
      </c>
      <c r="E68" s="54">
        <f t="shared" si="27"/>
        <v>1</v>
      </c>
      <c r="F68" s="64">
        <v>25</v>
      </c>
      <c r="G68" s="64">
        <v>25</v>
      </c>
      <c r="H68" s="64">
        <f t="shared" si="24"/>
        <v>100</v>
      </c>
      <c r="I68" s="64">
        <v>100</v>
      </c>
      <c r="J68" s="64">
        <v>100</v>
      </c>
      <c r="K68" s="64">
        <f t="shared" si="25"/>
        <v>100</v>
      </c>
      <c r="L68" s="61">
        <v>0</v>
      </c>
      <c r="M68" s="61">
        <v>0</v>
      </c>
      <c r="N68" s="55">
        <v>0</v>
      </c>
      <c r="O68" s="61">
        <v>3</v>
      </c>
      <c r="P68" s="61">
        <v>3</v>
      </c>
      <c r="Q68" s="62">
        <f t="shared" si="26"/>
        <v>1</v>
      </c>
    </row>
    <row r="69" spans="1:17" ht="42.75" customHeight="1">
      <c r="A69" s="34" t="s">
        <v>250</v>
      </c>
      <c r="B69" s="74" t="s">
        <v>22</v>
      </c>
      <c r="C69" s="119">
        <v>-35.9222222222233</v>
      </c>
      <c r="D69" s="119">
        <v>-35.9222222222233</v>
      </c>
      <c r="E69" s="54">
        <f>D69/C69</f>
        <v>1</v>
      </c>
      <c r="F69" s="64">
        <v>3</v>
      </c>
      <c r="G69" s="64">
        <v>3</v>
      </c>
      <c r="H69" s="64">
        <f>G69/F69*100</f>
        <v>100</v>
      </c>
      <c r="I69" s="64">
        <v>100</v>
      </c>
      <c r="J69" s="64">
        <v>100</v>
      </c>
      <c r="K69" s="64">
        <f>J69/I69*100</f>
        <v>100</v>
      </c>
      <c r="L69" s="61">
        <v>0</v>
      </c>
      <c r="M69" s="61">
        <v>0</v>
      </c>
      <c r="N69" s="55">
        <v>0</v>
      </c>
      <c r="O69" s="61">
        <v>3</v>
      </c>
      <c r="P69" s="61">
        <v>3</v>
      </c>
      <c r="Q69" s="62">
        <f>P69/O69</f>
        <v>1</v>
      </c>
    </row>
    <row r="70" spans="1:17" ht="42.75" customHeight="1" hidden="1">
      <c r="A70" s="269" t="s">
        <v>253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270"/>
    </row>
    <row r="71" spans="1:17" ht="42.75" customHeight="1" hidden="1">
      <c r="A71" s="35" t="s">
        <v>7</v>
      </c>
      <c r="B71" s="74" t="s">
        <v>22</v>
      </c>
      <c r="C71" s="50">
        <v>-26.7055555555564</v>
      </c>
      <c r="D71" s="50">
        <v>-26.7055555555564</v>
      </c>
      <c r="E71" s="54">
        <f>D71/C71</f>
        <v>1</v>
      </c>
      <c r="F71" s="64">
        <v>0</v>
      </c>
      <c r="G71" s="64">
        <v>0</v>
      </c>
      <c r="H71" s="64" t="e">
        <f>G71/F71*100</f>
        <v>#DIV/0!</v>
      </c>
      <c r="I71" s="64">
        <v>0</v>
      </c>
      <c r="J71" s="64">
        <v>0</v>
      </c>
      <c r="K71" s="64" t="e">
        <f>J71/I71*100</f>
        <v>#DIV/0!</v>
      </c>
      <c r="L71" s="55">
        <v>0</v>
      </c>
      <c r="M71" s="55">
        <v>0</v>
      </c>
      <c r="N71" s="55">
        <v>0</v>
      </c>
      <c r="O71" s="61">
        <v>0</v>
      </c>
      <c r="P71" s="61">
        <v>0</v>
      </c>
      <c r="Q71" s="62" t="e">
        <f>P71/O71</f>
        <v>#DIV/0!</v>
      </c>
    </row>
    <row r="72" spans="1:32" ht="18.75" customHeight="1">
      <c r="A72" s="276" t="s">
        <v>304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</row>
    <row r="74" spans="1:30" ht="0.75" customHeight="1">
      <c r="A74" s="25" t="s">
        <v>43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"/>
      <c r="Y74" s="2"/>
      <c r="Z74" s="2"/>
      <c r="AA74" s="2"/>
      <c r="AB74" s="2"/>
      <c r="AC74" s="2"/>
      <c r="AD74" s="6"/>
    </row>
    <row r="75" spans="1:17" ht="115.5" customHeight="1">
      <c r="A75" s="158" t="s">
        <v>0</v>
      </c>
      <c r="B75" s="158" t="s">
        <v>2</v>
      </c>
      <c r="C75" s="160" t="s">
        <v>44</v>
      </c>
      <c r="D75" s="161"/>
      <c r="E75" s="162"/>
      <c r="F75" s="160" t="s">
        <v>254</v>
      </c>
      <c r="G75" s="161"/>
      <c r="H75" s="162"/>
      <c r="I75" s="153" t="s">
        <v>239</v>
      </c>
      <c r="J75" s="154"/>
      <c r="K75" s="155"/>
      <c r="L75" s="153" t="s">
        <v>240</v>
      </c>
      <c r="M75" s="154"/>
      <c r="N75" s="155"/>
      <c r="O75" s="168" t="s">
        <v>32</v>
      </c>
      <c r="P75" s="168"/>
      <c r="Q75" s="168"/>
    </row>
    <row r="76" spans="1:17" ht="246" customHeight="1">
      <c r="A76" s="159"/>
      <c r="B76" s="159"/>
      <c r="C76" s="12" t="s">
        <v>6</v>
      </c>
      <c r="D76" s="12" t="s">
        <v>5</v>
      </c>
      <c r="E76" s="12" t="s">
        <v>31</v>
      </c>
      <c r="F76" s="12" t="s">
        <v>6</v>
      </c>
      <c r="G76" s="12" t="s">
        <v>5</v>
      </c>
      <c r="H76" s="12" t="s">
        <v>90</v>
      </c>
      <c r="I76" s="12" t="s">
        <v>6</v>
      </c>
      <c r="J76" s="12" t="s">
        <v>5</v>
      </c>
      <c r="K76" s="12" t="s">
        <v>90</v>
      </c>
      <c r="L76" s="12" t="s">
        <v>6</v>
      </c>
      <c r="M76" s="12" t="s">
        <v>5</v>
      </c>
      <c r="N76" s="12" t="s">
        <v>90</v>
      </c>
      <c r="O76" s="12" t="s">
        <v>33</v>
      </c>
      <c r="P76" s="12" t="s">
        <v>34</v>
      </c>
      <c r="Q76" s="12" t="s">
        <v>35</v>
      </c>
    </row>
    <row r="77" spans="1:17" ht="12.75">
      <c r="A77" s="8" t="s">
        <v>1</v>
      </c>
      <c r="B77" s="8" t="s">
        <v>4</v>
      </c>
      <c r="C77" s="52">
        <v>1</v>
      </c>
      <c r="D77" s="52">
        <v>2</v>
      </c>
      <c r="E77" s="52">
        <v>3</v>
      </c>
      <c r="F77" s="52">
        <v>1</v>
      </c>
      <c r="G77" s="52">
        <v>2</v>
      </c>
      <c r="H77" s="52">
        <v>3</v>
      </c>
      <c r="I77" s="52">
        <v>4</v>
      </c>
      <c r="J77" s="52">
        <v>5</v>
      </c>
      <c r="K77" s="52">
        <v>6</v>
      </c>
      <c r="L77" s="14">
        <v>7</v>
      </c>
      <c r="M77" s="14">
        <v>8</v>
      </c>
      <c r="N77" s="14">
        <v>9</v>
      </c>
      <c r="O77" s="9">
        <v>10</v>
      </c>
      <c r="P77" s="9">
        <v>11</v>
      </c>
      <c r="Q77" s="9">
        <v>12</v>
      </c>
    </row>
    <row r="78" spans="1:17" ht="24">
      <c r="A78" s="35" t="s">
        <v>7</v>
      </c>
      <c r="B78" s="32" t="s">
        <v>16</v>
      </c>
      <c r="C78" s="50">
        <v>27</v>
      </c>
      <c r="D78" s="50">
        <v>27</v>
      </c>
      <c r="E78" s="54">
        <f>D78/C78</f>
        <v>1</v>
      </c>
      <c r="F78" s="64">
        <v>12</v>
      </c>
      <c r="G78" s="64">
        <v>12</v>
      </c>
      <c r="H78" s="64">
        <f>G78/F78*100</f>
        <v>100</v>
      </c>
      <c r="I78" s="64">
        <v>100</v>
      </c>
      <c r="J78" s="64">
        <v>100</v>
      </c>
      <c r="K78" s="64">
        <f>J78/I78*100</f>
        <v>100</v>
      </c>
      <c r="L78" s="55">
        <v>0</v>
      </c>
      <c r="M78" s="55">
        <v>0</v>
      </c>
      <c r="N78" s="55">
        <v>0</v>
      </c>
      <c r="O78" s="61">
        <v>3</v>
      </c>
      <c r="P78" s="61">
        <v>3</v>
      </c>
      <c r="Q78" s="62">
        <f>P78/O78</f>
        <v>1</v>
      </c>
    </row>
    <row r="79" spans="1:17" ht="42.75" customHeight="1">
      <c r="A79" s="34" t="s">
        <v>9</v>
      </c>
      <c r="B79" s="74" t="s">
        <v>93</v>
      </c>
      <c r="C79" s="119">
        <v>-35.9222222222233</v>
      </c>
      <c r="D79" s="119">
        <v>-35.9222222222233</v>
      </c>
      <c r="E79" s="54">
        <f>D79/C79</f>
        <v>1</v>
      </c>
      <c r="F79" s="64">
        <v>14</v>
      </c>
      <c r="G79" s="64">
        <v>15</v>
      </c>
      <c r="H79" s="64">
        <f>G79/F79*100</f>
        <v>107.14285714285714</v>
      </c>
      <c r="I79" s="64">
        <v>100</v>
      </c>
      <c r="J79" s="64">
        <v>100</v>
      </c>
      <c r="K79" s="64">
        <f>J79/I79*100</f>
        <v>100</v>
      </c>
      <c r="L79" s="61">
        <v>0</v>
      </c>
      <c r="M79" s="61">
        <v>0</v>
      </c>
      <c r="N79" s="55">
        <v>0</v>
      </c>
      <c r="O79" s="61">
        <v>3</v>
      </c>
      <c r="P79" s="61">
        <v>3</v>
      </c>
      <c r="Q79" s="62">
        <f>P79/O79</f>
        <v>1</v>
      </c>
    </row>
    <row r="81" spans="2:16" ht="15.75">
      <c r="B81" s="266" t="s">
        <v>36</v>
      </c>
      <c r="C81" s="266"/>
      <c r="D81" s="266"/>
      <c r="E81" s="266"/>
      <c r="F81" s="266"/>
      <c r="G81" s="266"/>
      <c r="H81" s="266"/>
      <c r="I81" s="45"/>
      <c r="J81" s="45"/>
      <c r="K81" s="45"/>
      <c r="L81" s="45"/>
      <c r="M81" s="266" t="s">
        <v>46</v>
      </c>
      <c r="N81" s="266"/>
      <c r="O81" s="266"/>
      <c r="P81" s="266"/>
    </row>
    <row r="82" spans="2:16" ht="15.75">
      <c r="B82" s="266"/>
      <c r="C82" s="266"/>
      <c r="D82" s="266"/>
      <c r="E82" s="266"/>
      <c r="F82" s="266"/>
      <c r="G82" s="266"/>
      <c r="H82" s="266"/>
      <c r="I82" s="45"/>
      <c r="J82" s="45"/>
      <c r="K82" s="45"/>
      <c r="L82" s="45"/>
      <c r="M82" s="266"/>
      <c r="N82" s="266"/>
      <c r="O82" s="266"/>
      <c r="P82" s="266"/>
    </row>
    <row r="83" spans="2:16" ht="15.75">
      <c r="B83" s="266"/>
      <c r="C83" s="266"/>
      <c r="D83" s="266"/>
      <c r="E83" s="266"/>
      <c r="F83" s="266"/>
      <c r="G83" s="266"/>
      <c r="H83" s="266"/>
      <c r="I83" s="45"/>
      <c r="J83" s="45"/>
      <c r="K83" s="45"/>
      <c r="L83" s="45"/>
      <c r="M83" s="266"/>
      <c r="N83" s="266"/>
      <c r="O83" s="266"/>
      <c r="P83" s="266"/>
    </row>
    <row r="84" spans="2:16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72.75" customHeight="1">
      <c r="B85" s="267" t="s">
        <v>209</v>
      </c>
      <c r="C85" s="267"/>
      <c r="D85" s="267"/>
      <c r="E85" s="267"/>
      <c r="F85" s="267"/>
      <c r="G85" s="170"/>
      <c r="H85" s="170"/>
      <c r="I85"/>
      <c r="J85"/>
      <c r="K85"/>
      <c r="L85"/>
      <c r="M85" s="266" t="s">
        <v>26</v>
      </c>
      <c r="N85" s="266"/>
      <c r="O85" s="266"/>
      <c r="P85"/>
    </row>
  </sheetData>
  <sheetProtection/>
  <mergeCells count="43">
    <mergeCell ref="M85:O85"/>
    <mergeCell ref="B85:H85"/>
    <mergeCell ref="B81:H81"/>
    <mergeCell ref="M81:P81"/>
    <mergeCell ref="B82:H82"/>
    <mergeCell ref="M82:P82"/>
    <mergeCell ref="B83:H83"/>
    <mergeCell ref="M83:P83"/>
    <mergeCell ref="A1:AF1"/>
    <mergeCell ref="X4:Z4"/>
    <mergeCell ref="A70:Q70"/>
    <mergeCell ref="A72:AF72"/>
    <mergeCell ref="AA4:AC4"/>
    <mergeCell ref="AD4:AF4"/>
    <mergeCell ref="O4:Q4"/>
    <mergeCell ref="U4:W4"/>
    <mergeCell ref="R4:T4"/>
    <mergeCell ref="A15:AF15"/>
    <mergeCell ref="I18:K18"/>
    <mergeCell ref="L18:N18"/>
    <mergeCell ref="A4:A5"/>
    <mergeCell ref="B4:B5"/>
    <mergeCell ref="C4:E4"/>
    <mergeCell ref="L4:N4"/>
    <mergeCell ref="F4:H4"/>
    <mergeCell ref="I4:K4"/>
    <mergeCell ref="O18:Q18"/>
    <mergeCell ref="A21:Q21"/>
    <mergeCell ref="A31:Q31"/>
    <mergeCell ref="A41:Q41"/>
    <mergeCell ref="A51:Q51"/>
    <mergeCell ref="A60:Q60"/>
    <mergeCell ref="A18:A19"/>
    <mergeCell ref="B18:B19"/>
    <mergeCell ref="C18:E18"/>
    <mergeCell ref="F18:H18"/>
    <mergeCell ref="O75:Q75"/>
    <mergeCell ref="A75:A76"/>
    <mergeCell ref="B75:B76"/>
    <mergeCell ref="C75:E75"/>
    <mergeCell ref="F75:H75"/>
    <mergeCell ref="I75:K75"/>
    <mergeCell ref="L75:N75"/>
  </mergeCells>
  <printOptions/>
  <pageMargins left="0" right="0" top="0.1968503937007874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2362204724409449" right="0.2362204724409449" top="0.15748031496062992" bottom="0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375" style="26" customWidth="1"/>
    <col min="2" max="2" width="13.375" style="26" customWidth="1"/>
    <col min="3" max="3" width="5.625" style="26" hidden="1" customWidth="1"/>
    <col min="4" max="4" width="5.25390625" style="26" hidden="1" customWidth="1"/>
    <col min="5" max="5" width="4.75390625" style="26" hidden="1" customWidth="1"/>
    <col min="6" max="6" width="5.75390625" style="26" customWidth="1"/>
    <col min="7" max="7" width="4.25390625" style="26" customWidth="1"/>
    <col min="8" max="8" width="5.125" style="26" customWidth="1"/>
    <col min="9" max="9" width="5.25390625" style="26" customWidth="1"/>
    <col min="10" max="10" width="4.625" style="26" customWidth="1"/>
    <col min="11" max="11" width="5.75390625" style="26" customWidth="1"/>
    <col min="12" max="12" width="4.125" style="26" customWidth="1"/>
    <col min="13" max="13" width="3.375" style="26" customWidth="1"/>
    <col min="14" max="14" width="4.625" style="26" customWidth="1"/>
    <col min="15" max="15" width="6.375" style="26" customWidth="1"/>
    <col min="16" max="16" width="5.75390625" style="26" customWidth="1"/>
    <col min="17" max="17" width="5.375" style="26" customWidth="1"/>
    <col min="18" max="20" width="4.875" style="26" customWidth="1"/>
    <col min="21" max="21" width="6.875" style="26" customWidth="1"/>
    <col min="22" max="22" width="7.00390625" style="26" customWidth="1"/>
    <col min="23" max="23" width="5.00390625" style="26" customWidth="1"/>
    <col min="24" max="16384" width="9.125" style="26" customWidth="1"/>
  </cols>
  <sheetData>
    <row r="1" spans="1:1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0" ht="22.5" customHeight="1">
      <c r="A2" s="176" t="s">
        <v>263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17" ht="2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0" ht="12.75">
      <c r="A4" s="174" t="s">
        <v>108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  <c r="S4" s="175"/>
      <c r="T4" s="175"/>
    </row>
    <row r="5" spans="1:23" ht="141" customHeight="1">
      <c r="A5" s="158" t="s">
        <v>0</v>
      </c>
      <c r="B5" s="158" t="s">
        <v>2</v>
      </c>
      <c r="C5" s="160" t="s">
        <v>41</v>
      </c>
      <c r="D5" s="161"/>
      <c r="E5" s="162"/>
      <c r="F5" s="153" t="s">
        <v>88</v>
      </c>
      <c r="G5" s="154"/>
      <c r="H5" s="154"/>
      <c r="I5" s="153" t="s">
        <v>110</v>
      </c>
      <c r="J5" s="154"/>
      <c r="K5" s="155"/>
      <c r="L5" s="153" t="s">
        <v>45</v>
      </c>
      <c r="M5" s="154"/>
      <c r="N5" s="155"/>
      <c r="O5" s="153" t="s">
        <v>111</v>
      </c>
      <c r="P5" s="154"/>
      <c r="Q5" s="155"/>
      <c r="R5" s="153" t="s">
        <v>112</v>
      </c>
      <c r="S5" s="154"/>
      <c r="T5" s="155"/>
      <c r="U5" s="168" t="s">
        <v>32</v>
      </c>
      <c r="V5" s="168"/>
      <c r="W5" s="168"/>
    </row>
    <row r="6" spans="1:23" ht="141" customHeight="1">
      <c r="A6" s="159"/>
      <c r="B6" s="159"/>
      <c r="C6" s="12" t="s">
        <v>6</v>
      </c>
      <c r="D6" s="12" t="s">
        <v>5</v>
      </c>
      <c r="E6" s="12" t="s">
        <v>31</v>
      </c>
      <c r="F6" s="12" t="s">
        <v>6</v>
      </c>
      <c r="G6" s="12" t="s">
        <v>5</v>
      </c>
      <c r="H6" s="12" t="s">
        <v>91</v>
      </c>
      <c r="I6" s="12" t="s">
        <v>6</v>
      </c>
      <c r="J6" s="12" t="s">
        <v>5</v>
      </c>
      <c r="K6" s="12" t="s">
        <v>91</v>
      </c>
      <c r="L6" s="12" t="s">
        <v>6</v>
      </c>
      <c r="M6" s="12" t="s">
        <v>5</v>
      </c>
      <c r="N6" s="12" t="s">
        <v>91</v>
      </c>
      <c r="O6" s="12" t="s">
        <v>6</v>
      </c>
      <c r="P6" s="12" t="s">
        <v>5</v>
      </c>
      <c r="Q6" s="12" t="s">
        <v>91</v>
      </c>
      <c r="R6" s="12" t="s">
        <v>6</v>
      </c>
      <c r="S6" s="12" t="s">
        <v>5</v>
      </c>
      <c r="T6" s="12" t="s">
        <v>91</v>
      </c>
      <c r="U6" s="12" t="s">
        <v>33</v>
      </c>
      <c r="V6" s="12" t="s">
        <v>34</v>
      </c>
      <c r="W6" s="12" t="s">
        <v>35</v>
      </c>
    </row>
    <row r="7" spans="1:23" ht="12.75" customHeight="1">
      <c r="A7" s="4" t="s">
        <v>1</v>
      </c>
      <c r="B7" s="4" t="s">
        <v>4</v>
      </c>
      <c r="C7" s="4">
        <v>1</v>
      </c>
      <c r="D7" s="4">
        <v>2</v>
      </c>
      <c r="E7" s="4">
        <v>3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5">
        <v>16</v>
      </c>
      <c r="V7" s="5">
        <v>17</v>
      </c>
      <c r="W7" s="5">
        <v>18</v>
      </c>
    </row>
    <row r="8" spans="1:23" ht="12.75" customHeight="1">
      <c r="A8" s="163" t="s">
        <v>109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4"/>
      <c r="S8" s="164"/>
      <c r="T8" s="164"/>
      <c r="U8" s="164"/>
      <c r="V8" s="164"/>
      <c r="W8" s="164"/>
    </row>
    <row r="9" spans="1:23" ht="51">
      <c r="A9" s="60" t="s">
        <v>7</v>
      </c>
      <c r="B9" s="30" t="s">
        <v>92</v>
      </c>
      <c r="C9" s="76">
        <v>655</v>
      </c>
      <c r="D9" s="76">
        <v>642</v>
      </c>
      <c r="E9" s="47">
        <f>D9/C9</f>
        <v>0.9801526717557252</v>
      </c>
      <c r="F9" s="5">
        <v>95</v>
      </c>
      <c r="G9" s="5">
        <v>100</v>
      </c>
      <c r="H9" s="5">
        <f>G9/F9*100</f>
        <v>105.26315789473684</v>
      </c>
      <c r="I9" s="44">
        <v>5</v>
      </c>
      <c r="J9" s="44">
        <v>7</v>
      </c>
      <c r="K9" s="129">
        <f>J9/I9*100</f>
        <v>140</v>
      </c>
      <c r="L9" s="5">
        <v>0</v>
      </c>
      <c r="M9" s="5">
        <v>0</v>
      </c>
      <c r="N9" s="5">
        <v>0</v>
      </c>
      <c r="O9" s="5">
        <v>100</v>
      </c>
      <c r="P9" s="5">
        <v>100</v>
      </c>
      <c r="Q9" s="5">
        <v>100</v>
      </c>
      <c r="R9" s="31">
        <v>4</v>
      </c>
      <c r="S9" s="31">
        <v>5</v>
      </c>
      <c r="T9" s="31">
        <f>S9/R9*100</f>
        <v>125</v>
      </c>
      <c r="U9" s="61">
        <v>5</v>
      </c>
      <c r="V9" s="61">
        <v>5</v>
      </c>
      <c r="W9" s="61">
        <f>V9/U9</f>
        <v>1</v>
      </c>
    </row>
    <row r="10" spans="1:23" ht="25.5">
      <c r="A10" s="29" t="s">
        <v>9</v>
      </c>
      <c r="B10" s="30" t="s">
        <v>29</v>
      </c>
      <c r="C10" s="75">
        <v>365</v>
      </c>
      <c r="D10" s="75">
        <v>369</v>
      </c>
      <c r="E10" s="47">
        <f>D10/C10</f>
        <v>1.010958904109589</v>
      </c>
      <c r="F10" s="42">
        <v>95</v>
      </c>
      <c r="G10" s="42">
        <v>100</v>
      </c>
      <c r="H10" s="5">
        <f>G10/F10*100</f>
        <v>105.26315789473684</v>
      </c>
      <c r="I10" s="42">
        <v>2</v>
      </c>
      <c r="J10" s="48">
        <v>2</v>
      </c>
      <c r="K10" s="129">
        <f>J10/I10*100</f>
        <v>100</v>
      </c>
      <c r="L10" s="42">
        <v>0</v>
      </c>
      <c r="M10" s="42">
        <v>0</v>
      </c>
      <c r="N10" s="42">
        <v>0</v>
      </c>
      <c r="O10" s="42">
        <v>100</v>
      </c>
      <c r="P10" s="42">
        <v>100</v>
      </c>
      <c r="Q10" s="5">
        <v>100</v>
      </c>
      <c r="R10" s="31">
        <v>2</v>
      </c>
      <c r="S10" s="31">
        <v>2</v>
      </c>
      <c r="T10" s="31">
        <f>S10/R10*100</f>
        <v>100</v>
      </c>
      <c r="U10" s="61">
        <v>5</v>
      </c>
      <c r="V10" s="61">
        <v>5</v>
      </c>
      <c r="W10" s="61">
        <f>V10/U10</f>
        <v>1</v>
      </c>
    </row>
    <row r="11" spans="1:23" ht="38.25">
      <c r="A11" s="29" t="s">
        <v>10</v>
      </c>
      <c r="B11" s="30" t="s">
        <v>30</v>
      </c>
      <c r="C11" s="75">
        <v>525</v>
      </c>
      <c r="D11" s="75">
        <v>525</v>
      </c>
      <c r="E11" s="47">
        <f>D11/C11</f>
        <v>1</v>
      </c>
      <c r="F11" s="5">
        <v>95</v>
      </c>
      <c r="G11" s="5">
        <v>100</v>
      </c>
      <c r="H11" s="5">
        <f>G11/F11*100</f>
        <v>105.26315789473684</v>
      </c>
      <c r="I11" s="5">
        <v>4</v>
      </c>
      <c r="J11" s="5">
        <v>4</v>
      </c>
      <c r="K11" s="129">
        <f>J11/I11*100</f>
        <v>100</v>
      </c>
      <c r="L11" s="5">
        <v>0</v>
      </c>
      <c r="M11" s="5">
        <v>0</v>
      </c>
      <c r="N11" s="5">
        <v>0</v>
      </c>
      <c r="O11" s="5">
        <v>100</v>
      </c>
      <c r="P11" s="5">
        <v>100</v>
      </c>
      <c r="Q11" s="5">
        <v>100</v>
      </c>
      <c r="R11" s="31">
        <v>2</v>
      </c>
      <c r="S11" s="31">
        <v>2</v>
      </c>
      <c r="T11" s="31">
        <f>S11/R11*100</f>
        <v>100</v>
      </c>
      <c r="U11" s="61">
        <v>5</v>
      </c>
      <c r="V11" s="61">
        <v>5</v>
      </c>
      <c r="W11" s="61">
        <f>V11/U11</f>
        <v>1</v>
      </c>
    </row>
    <row r="12" spans="1:23" ht="12.75" customHeight="1">
      <c r="A12" s="163" t="s">
        <v>113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  <c r="S12" s="164"/>
      <c r="T12" s="164"/>
      <c r="U12" s="164"/>
      <c r="V12" s="164"/>
      <c r="W12" s="164"/>
    </row>
    <row r="13" spans="1:23" ht="45" customHeight="1">
      <c r="A13" s="60" t="s">
        <v>7</v>
      </c>
      <c r="B13" s="30" t="s">
        <v>92</v>
      </c>
      <c r="C13" s="76">
        <v>655</v>
      </c>
      <c r="D13" s="76">
        <v>642</v>
      </c>
      <c r="E13" s="47">
        <f>D13/C13</f>
        <v>0.9801526717557252</v>
      </c>
      <c r="F13" s="5">
        <v>95</v>
      </c>
      <c r="G13" s="5">
        <v>100</v>
      </c>
      <c r="H13" s="5">
        <f>G13/F13*100</f>
        <v>105.26315789473684</v>
      </c>
      <c r="I13" s="44">
        <v>200</v>
      </c>
      <c r="J13" s="44">
        <v>267</v>
      </c>
      <c r="K13" s="129">
        <f>J13/I13*100</f>
        <v>133.5</v>
      </c>
      <c r="L13" s="5">
        <v>0</v>
      </c>
      <c r="M13" s="5">
        <v>0</v>
      </c>
      <c r="N13" s="5">
        <v>0</v>
      </c>
      <c r="O13" s="5">
        <v>100</v>
      </c>
      <c r="P13" s="5">
        <v>100</v>
      </c>
      <c r="Q13" s="5">
        <v>100</v>
      </c>
      <c r="R13" s="31">
        <v>165</v>
      </c>
      <c r="S13" s="31">
        <v>180</v>
      </c>
      <c r="T13" s="31">
        <f>S13/R13*100</f>
        <v>109.09090909090908</v>
      </c>
      <c r="U13" s="61">
        <v>5</v>
      </c>
      <c r="V13" s="61">
        <v>5</v>
      </c>
      <c r="W13" s="61">
        <f>V13/U13</f>
        <v>1</v>
      </c>
    </row>
    <row r="14" spans="1:23" ht="45" customHeight="1">
      <c r="A14" s="29" t="s">
        <v>9</v>
      </c>
      <c r="B14" s="30" t="s">
        <v>29</v>
      </c>
      <c r="C14" s="75">
        <v>365</v>
      </c>
      <c r="D14" s="75">
        <v>369</v>
      </c>
      <c r="E14" s="47">
        <f>D14/C14</f>
        <v>1.010958904109589</v>
      </c>
      <c r="F14" s="42">
        <v>95</v>
      </c>
      <c r="G14" s="42">
        <v>100</v>
      </c>
      <c r="H14" s="5">
        <f>G14/F14*100</f>
        <v>105.26315789473684</v>
      </c>
      <c r="I14" s="42">
        <v>18</v>
      </c>
      <c r="J14" s="48">
        <v>18</v>
      </c>
      <c r="K14" s="129">
        <f>J14/I14*100</f>
        <v>100</v>
      </c>
      <c r="L14" s="42">
        <v>0</v>
      </c>
      <c r="M14" s="42">
        <v>0</v>
      </c>
      <c r="N14" s="42">
        <v>0</v>
      </c>
      <c r="O14" s="42">
        <v>100</v>
      </c>
      <c r="P14" s="42">
        <v>100</v>
      </c>
      <c r="Q14" s="5">
        <v>100</v>
      </c>
      <c r="R14" s="31">
        <v>18</v>
      </c>
      <c r="S14" s="31">
        <v>18</v>
      </c>
      <c r="T14" s="31">
        <f>S14/R14*100</f>
        <v>100</v>
      </c>
      <c r="U14" s="61">
        <v>5</v>
      </c>
      <c r="V14" s="61">
        <v>5</v>
      </c>
      <c r="W14" s="61">
        <f>V14/U14</f>
        <v>1</v>
      </c>
    </row>
    <row r="15" spans="1:23" ht="45" customHeight="1">
      <c r="A15" s="29" t="s">
        <v>10</v>
      </c>
      <c r="B15" s="30" t="s">
        <v>30</v>
      </c>
      <c r="C15" s="75">
        <v>525</v>
      </c>
      <c r="D15" s="75">
        <v>525</v>
      </c>
      <c r="E15" s="47">
        <f>D15/C15</f>
        <v>1</v>
      </c>
      <c r="F15" s="5">
        <v>95</v>
      </c>
      <c r="G15" s="5">
        <v>100</v>
      </c>
      <c r="H15" s="5">
        <f>G15/F15*100</f>
        <v>105.26315789473684</v>
      </c>
      <c r="I15" s="5">
        <v>30</v>
      </c>
      <c r="J15" s="5">
        <v>30</v>
      </c>
      <c r="K15" s="129">
        <f>J15/I15*100</f>
        <v>100</v>
      </c>
      <c r="L15" s="5">
        <v>0</v>
      </c>
      <c r="M15" s="5">
        <v>0</v>
      </c>
      <c r="N15" s="5">
        <v>0</v>
      </c>
      <c r="O15" s="5">
        <v>100</v>
      </c>
      <c r="P15" s="5">
        <v>100</v>
      </c>
      <c r="Q15" s="5">
        <v>100</v>
      </c>
      <c r="R15" s="31">
        <v>10</v>
      </c>
      <c r="S15" s="31">
        <v>10</v>
      </c>
      <c r="T15" s="31">
        <f>S15/R15*100</f>
        <v>100</v>
      </c>
      <c r="U15" s="61">
        <v>5</v>
      </c>
      <c r="V15" s="61">
        <v>5</v>
      </c>
      <c r="W15" s="61">
        <f>V15/U15</f>
        <v>1</v>
      </c>
    </row>
    <row r="16" spans="1:23" ht="19.5" customHeight="1">
      <c r="A16" s="163" t="s">
        <v>114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  <c r="S16" s="164"/>
      <c r="T16" s="164"/>
      <c r="U16" s="164"/>
      <c r="V16" s="164"/>
      <c r="W16" s="164"/>
    </row>
    <row r="17" spans="1:23" ht="45" customHeight="1">
      <c r="A17" s="60" t="s">
        <v>7</v>
      </c>
      <c r="B17" s="30" t="s">
        <v>92</v>
      </c>
      <c r="C17" s="76">
        <v>655</v>
      </c>
      <c r="D17" s="76">
        <v>642</v>
      </c>
      <c r="E17" s="47">
        <f>D17/C17</f>
        <v>0.9801526717557252</v>
      </c>
      <c r="F17" s="5">
        <v>95</v>
      </c>
      <c r="G17" s="5">
        <v>100</v>
      </c>
      <c r="H17" s="5">
        <f>G17/F17*100</f>
        <v>105.26315789473684</v>
      </c>
      <c r="I17" s="44">
        <v>105</v>
      </c>
      <c r="J17" s="44">
        <v>148</v>
      </c>
      <c r="K17" s="129">
        <f>J17/I17*100</f>
        <v>140.95238095238096</v>
      </c>
      <c r="L17" s="5">
        <v>0</v>
      </c>
      <c r="M17" s="5">
        <v>0</v>
      </c>
      <c r="N17" s="5">
        <v>0</v>
      </c>
      <c r="O17" s="5">
        <v>100</v>
      </c>
      <c r="P17" s="5">
        <v>100</v>
      </c>
      <c r="Q17" s="5">
        <v>100</v>
      </c>
      <c r="R17" s="31">
        <v>80</v>
      </c>
      <c r="S17" s="31">
        <v>130</v>
      </c>
      <c r="T17" s="31">
        <f>S17/R17*100</f>
        <v>162.5</v>
      </c>
      <c r="U17" s="61">
        <v>5</v>
      </c>
      <c r="V17" s="61">
        <v>5</v>
      </c>
      <c r="W17" s="61">
        <f>V17/U17</f>
        <v>1</v>
      </c>
    </row>
    <row r="18" spans="1:23" ht="45" customHeight="1">
      <c r="A18" s="29" t="s">
        <v>9</v>
      </c>
      <c r="B18" s="30" t="s">
        <v>29</v>
      </c>
      <c r="C18" s="75">
        <v>365</v>
      </c>
      <c r="D18" s="75">
        <v>369</v>
      </c>
      <c r="E18" s="47">
        <f>D18/C18</f>
        <v>1.010958904109589</v>
      </c>
      <c r="F18" s="42">
        <v>95</v>
      </c>
      <c r="G18" s="42">
        <v>100</v>
      </c>
      <c r="H18" s="5">
        <f>G18/F18*100</f>
        <v>105.26315789473684</v>
      </c>
      <c r="I18" s="42">
        <v>12</v>
      </c>
      <c r="J18" s="48">
        <v>12</v>
      </c>
      <c r="K18" s="129">
        <f>J18/I18*100</f>
        <v>100</v>
      </c>
      <c r="L18" s="42">
        <v>0</v>
      </c>
      <c r="M18" s="42">
        <v>0</v>
      </c>
      <c r="N18" s="42">
        <v>0</v>
      </c>
      <c r="O18" s="42">
        <v>100</v>
      </c>
      <c r="P18" s="42">
        <v>100</v>
      </c>
      <c r="Q18" s="5">
        <v>100</v>
      </c>
      <c r="R18" s="31">
        <v>4</v>
      </c>
      <c r="S18" s="31">
        <v>4</v>
      </c>
      <c r="T18" s="31">
        <f>S18/R18*100</f>
        <v>100</v>
      </c>
      <c r="U18" s="61">
        <v>5</v>
      </c>
      <c r="V18" s="61">
        <v>5</v>
      </c>
      <c r="W18" s="61">
        <f>V18/U18</f>
        <v>1</v>
      </c>
    </row>
    <row r="19" spans="1:23" ht="45" customHeight="1">
      <c r="A19" s="29" t="s">
        <v>10</v>
      </c>
      <c r="B19" s="30" t="s">
        <v>30</v>
      </c>
      <c r="C19" s="75">
        <v>525</v>
      </c>
      <c r="D19" s="75">
        <v>525</v>
      </c>
      <c r="E19" s="47">
        <f>D19/C19</f>
        <v>1</v>
      </c>
      <c r="F19" s="5">
        <v>95</v>
      </c>
      <c r="G19" s="5">
        <v>100</v>
      </c>
      <c r="H19" s="5">
        <f>G19/F19*100</f>
        <v>105.26315789473684</v>
      </c>
      <c r="I19" s="5">
        <v>10</v>
      </c>
      <c r="J19" s="5">
        <v>10</v>
      </c>
      <c r="K19" s="129">
        <f>J19/I19*100</f>
        <v>100</v>
      </c>
      <c r="L19" s="5">
        <v>0</v>
      </c>
      <c r="M19" s="5">
        <v>0</v>
      </c>
      <c r="N19" s="5">
        <v>0</v>
      </c>
      <c r="O19" s="5">
        <v>100</v>
      </c>
      <c r="P19" s="5">
        <v>100</v>
      </c>
      <c r="Q19" s="5">
        <v>100</v>
      </c>
      <c r="R19" s="31">
        <v>10</v>
      </c>
      <c r="S19" s="31">
        <v>10</v>
      </c>
      <c r="T19" s="31">
        <f>S19/R19*100</f>
        <v>100</v>
      </c>
      <c r="U19" s="61">
        <v>5</v>
      </c>
      <c r="V19" s="61">
        <v>5</v>
      </c>
      <c r="W19" s="61">
        <f>V19/U19</f>
        <v>1</v>
      </c>
    </row>
    <row r="20" spans="1:23" ht="19.5" customHeight="1">
      <c r="A20" s="163" t="s">
        <v>115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164"/>
      <c r="T20" s="164"/>
      <c r="U20" s="164"/>
      <c r="V20" s="164"/>
      <c r="W20" s="164"/>
    </row>
    <row r="21" spans="1:23" ht="45" customHeight="1">
      <c r="A21" s="60" t="s">
        <v>7</v>
      </c>
      <c r="B21" s="30" t="s">
        <v>92</v>
      </c>
      <c r="C21" s="76">
        <v>655</v>
      </c>
      <c r="D21" s="76">
        <v>642</v>
      </c>
      <c r="E21" s="47">
        <f>D21/C21</f>
        <v>0.9801526717557252</v>
      </c>
      <c r="F21" s="5">
        <v>95</v>
      </c>
      <c r="G21" s="5">
        <v>100</v>
      </c>
      <c r="H21" s="5">
        <f>G21/F21*100</f>
        <v>105.26315789473684</v>
      </c>
      <c r="I21" s="44">
        <v>10</v>
      </c>
      <c r="J21" s="44">
        <v>10</v>
      </c>
      <c r="K21" s="129">
        <f>J21/I21*100</f>
        <v>100</v>
      </c>
      <c r="L21" s="5">
        <v>0</v>
      </c>
      <c r="M21" s="5">
        <v>0</v>
      </c>
      <c r="N21" s="5">
        <v>0</v>
      </c>
      <c r="O21" s="5">
        <v>100</v>
      </c>
      <c r="P21" s="5">
        <v>100</v>
      </c>
      <c r="Q21" s="5">
        <v>100</v>
      </c>
      <c r="R21" s="31">
        <v>10</v>
      </c>
      <c r="S21" s="31">
        <v>10</v>
      </c>
      <c r="T21" s="31">
        <f>S21/R21*100</f>
        <v>100</v>
      </c>
      <c r="U21" s="61">
        <v>5</v>
      </c>
      <c r="V21" s="61">
        <v>5</v>
      </c>
      <c r="W21" s="61">
        <f>V21/U21</f>
        <v>1</v>
      </c>
    </row>
    <row r="22" spans="1:23" ht="45" customHeight="1">
      <c r="A22" s="29" t="s">
        <v>9</v>
      </c>
      <c r="B22" s="30" t="s">
        <v>29</v>
      </c>
      <c r="C22" s="75">
        <v>365</v>
      </c>
      <c r="D22" s="75">
        <v>369</v>
      </c>
      <c r="E22" s="47">
        <f>D22/C22</f>
        <v>1.010958904109589</v>
      </c>
      <c r="F22" s="42">
        <v>95</v>
      </c>
      <c r="G22" s="42">
        <v>100</v>
      </c>
      <c r="H22" s="5">
        <f>G22/F22*100</f>
        <v>105.26315789473684</v>
      </c>
      <c r="I22" s="42">
        <v>44</v>
      </c>
      <c r="J22" s="48">
        <v>44</v>
      </c>
      <c r="K22" s="129">
        <f>J22/I22*100</f>
        <v>100</v>
      </c>
      <c r="L22" s="42">
        <v>0</v>
      </c>
      <c r="M22" s="42">
        <v>0</v>
      </c>
      <c r="N22" s="42">
        <v>0</v>
      </c>
      <c r="O22" s="42">
        <v>100</v>
      </c>
      <c r="P22" s="42">
        <v>100</v>
      </c>
      <c r="Q22" s="5">
        <v>100</v>
      </c>
      <c r="R22" s="31">
        <v>36</v>
      </c>
      <c r="S22" s="31">
        <v>36</v>
      </c>
      <c r="T22" s="31">
        <f>S22/R22*100</f>
        <v>100</v>
      </c>
      <c r="U22" s="61">
        <v>5</v>
      </c>
      <c r="V22" s="61">
        <v>5</v>
      </c>
      <c r="W22" s="61">
        <f>V22/U22</f>
        <v>1</v>
      </c>
    </row>
    <row r="23" spans="1:23" ht="45" customHeight="1">
      <c r="A23" s="29" t="s">
        <v>10</v>
      </c>
      <c r="B23" s="30" t="s">
        <v>30</v>
      </c>
      <c r="C23" s="75">
        <v>525</v>
      </c>
      <c r="D23" s="75">
        <v>525</v>
      </c>
      <c r="E23" s="47">
        <f>D23/C23</f>
        <v>1</v>
      </c>
      <c r="F23" s="5">
        <v>95</v>
      </c>
      <c r="G23" s="5">
        <v>100</v>
      </c>
      <c r="H23" s="5">
        <f>G23/F23*100</f>
        <v>105.26315789473684</v>
      </c>
      <c r="I23" s="5">
        <v>26</v>
      </c>
      <c r="J23" s="5">
        <v>26</v>
      </c>
      <c r="K23" s="129">
        <f>J23/I23*100</f>
        <v>100</v>
      </c>
      <c r="L23" s="5">
        <v>0</v>
      </c>
      <c r="M23" s="5">
        <v>0</v>
      </c>
      <c r="N23" s="5">
        <v>0</v>
      </c>
      <c r="O23" s="5">
        <v>100</v>
      </c>
      <c r="P23" s="5">
        <v>100</v>
      </c>
      <c r="Q23" s="5">
        <v>100</v>
      </c>
      <c r="R23" s="31">
        <v>25</v>
      </c>
      <c r="S23" s="31">
        <v>25</v>
      </c>
      <c r="T23" s="31">
        <f>S23/R23*100</f>
        <v>100</v>
      </c>
      <c r="U23" s="61">
        <v>5</v>
      </c>
      <c r="V23" s="61">
        <v>5</v>
      </c>
      <c r="W23" s="61">
        <f>V23/U23</f>
        <v>1</v>
      </c>
    </row>
    <row r="24" spans="1:23" ht="12.75">
      <c r="A24" s="163" t="s">
        <v>116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4"/>
      <c r="S24" s="164"/>
      <c r="T24" s="164"/>
      <c r="U24" s="164"/>
      <c r="V24" s="164"/>
      <c r="W24" s="164"/>
    </row>
    <row r="25" spans="1:23" ht="45" customHeight="1">
      <c r="A25" s="60" t="s">
        <v>7</v>
      </c>
      <c r="B25" s="30" t="s">
        <v>92</v>
      </c>
      <c r="C25" s="76">
        <v>655</v>
      </c>
      <c r="D25" s="76">
        <v>642</v>
      </c>
      <c r="E25" s="47">
        <f>D25/C25</f>
        <v>0.9801526717557252</v>
      </c>
      <c r="F25" s="5">
        <v>95</v>
      </c>
      <c r="G25" s="5">
        <v>100</v>
      </c>
      <c r="H25" s="5">
        <f>G25/F25*100</f>
        <v>105.26315789473684</v>
      </c>
      <c r="I25" s="44">
        <v>25</v>
      </c>
      <c r="J25" s="44">
        <v>30</v>
      </c>
      <c r="K25" s="129">
        <f>J25/I25*100</f>
        <v>120</v>
      </c>
      <c r="L25" s="5">
        <v>0</v>
      </c>
      <c r="M25" s="5">
        <v>0</v>
      </c>
      <c r="N25" s="5">
        <v>0</v>
      </c>
      <c r="O25" s="5">
        <v>100</v>
      </c>
      <c r="P25" s="5">
        <v>100</v>
      </c>
      <c r="Q25" s="5">
        <v>100</v>
      </c>
      <c r="R25" s="31">
        <v>20</v>
      </c>
      <c r="S25" s="31">
        <v>25</v>
      </c>
      <c r="T25" s="31">
        <f>S25/R25*100</f>
        <v>125</v>
      </c>
      <c r="U25" s="61">
        <v>5</v>
      </c>
      <c r="V25" s="61">
        <v>5</v>
      </c>
      <c r="W25" s="61">
        <f>V25/U25</f>
        <v>1</v>
      </c>
    </row>
    <row r="26" spans="1:23" ht="45" customHeight="1">
      <c r="A26" s="29" t="s">
        <v>9</v>
      </c>
      <c r="B26" s="30" t="s">
        <v>29</v>
      </c>
      <c r="C26" s="75">
        <v>365</v>
      </c>
      <c r="D26" s="75">
        <v>369</v>
      </c>
      <c r="E26" s="47">
        <f>D26/C26</f>
        <v>1.010958904109589</v>
      </c>
      <c r="F26" s="42">
        <v>95</v>
      </c>
      <c r="G26" s="42">
        <v>100</v>
      </c>
      <c r="H26" s="5">
        <f>G26/F26*100</f>
        <v>105.26315789473684</v>
      </c>
      <c r="I26" s="42">
        <v>16</v>
      </c>
      <c r="J26" s="48">
        <v>16</v>
      </c>
      <c r="K26" s="129">
        <f>J26/I26*100</f>
        <v>100</v>
      </c>
      <c r="L26" s="42">
        <v>0</v>
      </c>
      <c r="M26" s="42">
        <v>0</v>
      </c>
      <c r="N26" s="42">
        <v>0</v>
      </c>
      <c r="O26" s="42">
        <v>100</v>
      </c>
      <c r="P26" s="42">
        <v>100</v>
      </c>
      <c r="Q26" s="5">
        <v>100</v>
      </c>
      <c r="R26" s="31">
        <v>15</v>
      </c>
      <c r="S26" s="31">
        <v>15</v>
      </c>
      <c r="T26" s="31">
        <f>S26/R26*100</f>
        <v>100</v>
      </c>
      <c r="U26" s="61">
        <v>5</v>
      </c>
      <c r="V26" s="61">
        <v>5</v>
      </c>
      <c r="W26" s="61">
        <f>V26/U26</f>
        <v>1</v>
      </c>
    </row>
    <row r="27" spans="1:23" ht="46.5" customHeight="1">
      <c r="A27" s="29" t="s">
        <v>10</v>
      </c>
      <c r="B27" s="30" t="s">
        <v>30</v>
      </c>
      <c r="C27" s="75">
        <v>525</v>
      </c>
      <c r="D27" s="75">
        <v>525</v>
      </c>
      <c r="E27" s="47">
        <f>D27/C27</f>
        <v>1</v>
      </c>
      <c r="F27" s="5">
        <v>95</v>
      </c>
      <c r="G27" s="5">
        <v>100</v>
      </c>
      <c r="H27" s="5">
        <f>G27/F27*100</f>
        <v>105.26315789473684</v>
      </c>
      <c r="I27" s="5">
        <v>66</v>
      </c>
      <c r="J27" s="5">
        <v>66</v>
      </c>
      <c r="K27" s="129">
        <f>J27/I27*100</f>
        <v>100</v>
      </c>
      <c r="L27" s="5">
        <v>0</v>
      </c>
      <c r="M27" s="5">
        <v>0</v>
      </c>
      <c r="N27" s="5">
        <v>0</v>
      </c>
      <c r="O27" s="5">
        <v>100</v>
      </c>
      <c r="P27" s="5">
        <v>100</v>
      </c>
      <c r="Q27" s="5">
        <v>100</v>
      </c>
      <c r="R27" s="31">
        <v>55</v>
      </c>
      <c r="S27" s="31">
        <v>55</v>
      </c>
      <c r="T27" s="31">
        <f>S27/R27*100</f>
        <v>100</v>
      </c>
      <c r="U27" s="61">
        <v>5</v>
      </c>
      <c r="V27" s="61">
        <v>5</v>
      </c>
      <c r="W27" s="61">
        <f>V27/U27</f>
        <v>1</v>
      </c>
    </row>
    <row r="28" spans="1:23" ht="18" customHeight="1">
      <c r="A28" s="163" t="s">
        <v>117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4"/>
      <c r="S28" s="164"/>
      <c r="T28" s="164"/>
      <c r="U28" s="164"/>
      <c r="V28" s="164"/>
      <c r="W28" s="164"/>
    </row>
    <row r="29" spans="1:23" ht="46.5" customHeight="1">
      <c r="A29" s="60" t="s">
        <v>7</v>
      </c>
      <c r="B29" s="30" t="s">
        <v>30</v>
      </c>
      <c r="C29" s="76">
        <v>655</v>
      </c>
      <c r="D29" s="76">
        <v>642</v>
      </c>
      <c r="E29" s="47">
        <f>D29/C29</f>
        <v>0.9801526717557252</v>
      </c>
      <c r="F29" s="5">
        <v>95</v>
      </c>
      <c r="G29" s="5">
        <v>100</v>
      </c>
      <c r="H29" s="5">
        <f>G29/F29*100</f>
        <v>105.26315789473684</v>
      </c>
      <c r="I29" s="44">
        <v>53</v>
      </c>
      <c r="J29" s="44">
        <v>53</v>
      </c>
      <c r="K29" s="129">
        <f>J29/I29*100</f>
        <v>100</v>
      </c>
      <c r="L29" s="5">
        <v>0</v>
      </c>
      <c r="M29" s="5">
        <v>0</v>
      </c>
      <c r="N29" s="5">
        <v>0</v>
      </c>
      <c r="O29" s="5">
        <v>100</v>
      </c>
      <c r="P29" s="5">
        <v>100</v>
      </c>
      <c r="Q29" s="5">
        <v>100</v>
      </c>
      <c r="R29" s="31">
        <v>44</v>
      </c>
      <c r="S29" s="31">
        <v>44</v>
      </c>
      <c r="T29" s="31">
        <f>S29/R29*100</f>
        <v>100</v>
      </c>
      <c r="U29" s="61">
        <v>5</v>
      </c>
      <c r="V29" s="61">
        <v>5</v>
      </c>
      <c r="W29" s="61">
        <f>V29/U29</f>
        <v>1</v>
      </c>
    </row>
    <row r="30" spans="1:23" ht="21.75" customHeight="1">
      <c r="A30" s="163" t="s">
        <v>118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/>
      <c r="S30" s="164"/>
      <c r="T30" s="164"/>
      <c r="U30" s="164"/>
      <c r="V30" s="164"/>
      <c r="W30" s="164"/>
    </row>
    <row r="31" spans="1:23" ht="66" customHeight="1">
      <c r="A31" s="60" t="s">
        <v>7</v>
      </c>
      <c r="B31" s="30" t="s">
        <v>28</v>
      </c>
      <c r="C31" s="76">
        <v>655</v>
      </c>
      <c r="D31" s="76">
        <v>642</v>
      </c>
      <c r="E31" s="47">
        <f>D31/C31</f>
        <v>0.9801526717557252</v>
      </c>
      <c r="F31" s="5">
        <v>95</v>
      </c>
      <c r="G31" s="5">
        <v>100</v>
      </c>
      <c r="H31" s="5">
        <f>G31/F31*100</f>
        <v>105.26315789473684</v>
      </c>
      <c r="I31" s="44">
        <v>120</v>
      </c>
      <c r="J31" s="44">
        <v>120</v>
      </c>
      <c r="K31" s="129">
        <f>J31/I31*100</f>
        <v>100</v>
      </c>
      <c r="L31" s="5">
        <v>0</v>
      </c>
      <c r="M31" s="5">
        <v>0</v>
      </c>
      <c r="N31" s="5">
        <v>0</v>
      </c>
      <c r="O31" s="5">
        <v>100</v>
      </c>
      <c r="P31" s="5">
        <v>100</v>
      </c>
      <c r="Q31" s="5">
        <v>100</v>
      </c>
      <c r="R31" s="31">
        <v>5</v>
      </c>
      <c r="S31" s="31">
        <v>16</v>
      </c>
      <c r="T31" s="31">
        <f>S31/R31*100</f>
        <v>320</v>
      </c>
      <c r="U31" s="61">
        <v>5</v>
      </c>
      <c r="V31" s="61">
        <v>5</v>
      </c>
      <c r="W31" s="61">
        <f>V31/U31</f>
        <v>1</v>
      </c>
    </row>
    <row r="32" spans="1:23" ht="27" customHeight="1">
      <c r="A32" s="177" t="s">
        <v>119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78"/>
      <c r="T32" s="178"/>
      <c r="U32" s="178"/>
      <c r="V32" s="178"/>
      <c r="W32" s="178"/>
    </row>
    <row r="33" spans="1:23" ht="66" customHeight="1">
      <c r="A33" s="60" t="s">
        <v>7</v>
      </c>
      <c r="B33" s="30" t="s">
        <v>92</v>
      </c>
      <c r="C33" s="76">
        <v>655</v>
      </c>
      <c r="D33" s="76">
        <v>642</v>
      </c>
      <c r="E33" s="47">
        <f>D33/C33</f>
        <v>0.9801526717557252</v>
      </c>
      <c r="F33" s="5">
        <v>95</v>
      </c>
      <c r="G33" s="5">
        <v>100</v>
      </c>
      <c r="H33" s="5">
        <f>G33/F33*100</f>
        <v>105.26315789473684</v>
      </c>
      <c r="I33" s="44">
        <v>20</v>
      </c>
      <c r="J33" s="44">
        <v>20</v>
      </c>
      <c r="K33" s="129">
        <f>J33/I33*100</f>
        <v>100</v>
      </c>
      <c r="L33" s="5">
        <v>0</v>
      </c>
      <c r="M33" s="5">
        <v>0</v>
      </c>
      <c r="N33" s="5">
        <v>0</v>
      </c>
      <c r="O33" s="5">
        <v>100</v>
      </c>
      <c r="P33" s="5">
        <v>100</v>
      </c>
      <c r="Q33" s="5">
        <v>100</v>
      </c>
      <c r="R33" s="31">
        <v>15</v>
      </c>
      <c r="S33" s="31">
        <v>20</v>
      </c>
      <c r="T33" s="31">
        <f>S33/R33*100</f>
        <v>133.33333333333331</v>
      </c>
      <c r="U33" s="61">
        <v>5</v>
      </c>
      <c r="V33" s="61">
        <v>5</v>
      </c>
      <c r="W33" s="61">
        <f>V33/U33</f>
        <v>1</v>
      </c>
    </row>
    <row r="34" spans="1:23" ht="66" customHeight="1">
      <c r="A34" s="29" t="s">
        <v>9</v>
      </c>
      <c r="B34" s="30" t="s">
        <v>29</v>
      </c>
      <c r="C34" s="75">
        <v>365</v>
      </c>
      <c r="D34" s="75">
        <v>369</v>
      </c>
      <c r="E34" s="47">
        <f>D34/C34</f>
        <v>1.010958904109589</v>
      </c>
      <c r="F34" s="42">
        <v>95</v>
      </c>
      <c r="G34" s="42">
        <v>100</v>
      </c>
      <c r="H34" s="5">
        <f>G34/F34*100</f>
        <v>105.26315789473684</v>
      </c>
      <c r="I34" s="42">
        <v>12</v>
      </c>
      <c r="J34" s="48">
        <v>12</v>
      </c>
      <c r="K34" s="129">
        <f>J34/I34*100</f>
        <v>100</v>
      </c>
      <c r="L34" s="42">
        <v>0</v>
      </c>
      <c r="M34" s="42">
        <v>0</v>
      </c>
      <c r="N34" s="42">
        <v>0</v>
      </c>
      <c r="O34" s="42">
        <v>100</v>
      </c>
      <c r="P34" s="42">
        <v>100</v>
      </c>
      <c r="Q34" s="5">
        <v>100</v>
      </c>
      <c r="R34" s="31">
        <v>10</v>
      </c>
      <c r="S34" s="31">
        <v>10</v>
      </c>
      <c r="T34" s="31">
        <f>S34/R34*100</f>
        <v>100</v>
      </c>
      <c r="U34" s="61">
        <v>5</v>
      </c>
      <c r="V34" s="61">
        <v>5</v>
      </c>
      <c r="W34" s="61">
        <f>V34/U34</f>
        <v>1</v>
      </c>
    </row>
    <row r="35" spans="1:23" ht="66" customHeight="1">
      <c r="A35" s="29" t="s">
        <v>10</v>
      </c>
      <c r="B35" s="30" t="s">
        <v>30</v>
      </c>
      <c r="C35" s="75">
        <v>525</v>
      </c>
      <c r="D35" s="75">
        <v>525</v>
      </c>
      <c r="E35" s="47">
        <f>D35/C35</f>
        <v>1</v>
      </c>
      <c r="F35" s="5">
        <v>95</v>
      </c>
      <c r="G35" s="5">
        <v>100</v>
      </c>
      <c r="H35" s="5">
        <f>G35/F35*100</f>
        <v>105.26315789473684</v>
      </c>
      <c r="I35" s="5">
        <v>5</v>
      </c>
      <c r="J35" s="5">
        <v>5</v>
      </c>
      <c r="K35" s="129">
        <f>J35/I35*100</f>
        <v>100</v>
      </c>
      <c r="L35" s="5">
        <v>0</v>
      </c>
      <c r="M35" s="5">
        <v>0</v>
      </c>
      <c r="N35" s="5">
        <v>0</v>
      </c>
      <c r="O35" s="5">
        <v>100</v>
      </c>
      <c r="P35" s="5">
        <v>100</v>
      </c>
      <c r="Q35" s="5">
        <v>100</v>
      </c>
      <c r="R35" s="31">
        <v>5</v>
      </c>
      <c r="S35" s="31">
        <v>5</v>
      </c>
      <c r="T35" s="31">
        <f>S35/R35*100</f>
        <v>100</v>
      </c>
      <c r="U35" s="61">
        <v>5</v>
      </c>
      <c r="V35" s="61">
        <v>5</v>
      </c>
      <c r="W35" s="61">
        <f>V35/U35</f>
        <v>1</v>
      </c>
    </row>
    <row r="36" spans="1:23" ht="66" customHeight="1">
      <c r="A36" s="73" t="s">
        <v>11</v>
      </c>
      <c r="B36" s="30" t="s">
        <v>28</v>
      </c>
      <c r="C36" s="76">
        <v>655</v>
      </c>
      <c r="D36" s="76">
        <v>642</v>
      </c>
      <c r="E36" s="47">
        <f>D36/C36</f>
        <v>0.9801526717557252</v>
      </c>
      <c r="F36" s="5">
        <v>95</v>
      </c>
      <c r="G36" s="5">
        <v>100</v>
      </c>
      <c r="H36" s="5">
        <f>G36/F36*100</f>
        <v>105.26315789473684</v>
      </c>
      <c r="I36" s="44">
        <v>320</v>
      </c>
      <c r="J36" s="44">
        <v>318</v>
      </c>
      <c r="K36" s="129">
        <f>J36/I36*100</f>
        <v>99.375</v>
      </c>
      <c r="L36" s="5">
        <v>0</v>
      </c>
      <c r="M36" s="5">
        <v>0</v>
      </c>
      <c r="N36" s="5">
        <v>0</v>
      </c>
      <c r="O36" s="5">
        <v>100</v>
      </c>
      <c r="P36" s="5">
        <v>100</v>
      </c>
      <c r="Q36" s="5">
        <v>100</v>
      </c>
      <c r="R36" s="31">
        <v>28</v>
      </c>
      <c r="S36" s="31">
        <v>50</v>
      </c>
      <c r="T36" s="130">
        <f>S36/R36*100</f>
        <v>178.57142857142858</v>
      </c>
      <c r="U36" s="61">
        <v>5</v>
      </c>
      <c r="V36" s="61">
        <v>5</v>
      </c>
      <c r="W36" s="61">
        <f>V36/U36</f>
        <v>1</v>
      </c>
    </row>
    <row r="37" spans="1:23" ht="15.75" customHeight="1">
      <c r="A37" s="132"/>
      <c r="B37" s="89"/>
      <c r="C37" s="134"/>
      <c r="D37" s="134"/>
      <c r="E37" s="89"/>
      <c r="F37" s="18"/>
      <c r="G37" s="18"/>
      <c r="H37" s="18"/>
      <c r="I37" s="136"/>
      <c r="J37" s="136"/>
      <c r="K37" s="135"/>
      <c r="L37" s="18"/>
      <c r="M37" s="18"/>
      <c r="N37" s="18"/>
      <c r="O37" s="18"/>
      <c r="P37" s="18"/>
      <c r="Q37" s="18"/>
      <c r="R37" s="66"/>
      <c r="S37" s="66"/>
      <c r="T37" s="66"/>
      <c r="U37" s="63"/>
      <c r="V37" s="63"/>
      <c r="W37" s="63"/>
    </row>
    <row r="38" spans="1:23" ht="12.75">
      <c r="A38" s="22"/>
      <c r="B38" s="89"/>
      <c r="C38" s="134"/>
      <c r="D38" s="134"/>
      <c r="E38" s="89"/>
      <c r="F38" s="18"/>
      <c r="G38" s="18"/>
      <c r="H38" s="18"/>
      <c r="I38" s="18"/>
      <c r="J38" s="18"/>
      <c r="K38" s="135"/>
      <c r="L38" s="18"/>
      <c r="M38" s="18"/>
      <c r="N38" s="18"/>
      <c r="O38" s="18"/>
      <c r="P38" s="18"/>
      <c r="Q38" s="18"/>
      <c r="R38" s="66"/>
      <c r="S38" s="66"/>
      <c r="T38" s="66"/>
      <c r="U38" s="63"/>
      <c r="V38" s="63"/>
      <c r="W38" s="63"/>
    </row>
    <row r="39" spans="1:25" ht="19.5" customHeight="1">
      <c r="A39" s="22"/>
      <c r="B39" s="167"/>
      <c r="C39" s="167"/>
      <c r="D39" s="167"/>
      <c r="E39" s="167"/>
      <c r="F39" s="167"/>
      <c r="G39" s="167"/>
      <c r="H39" s="43"/>
      <c r="I39" s="43"/>
      <c r="J39" s="43"/>
      <c r="K39" s="43"/>
      <c r="L39" s="167"/>
      <c r="M39" s="167"/>
      <c r="N39" s="167"/>
      <c r="O39" s="167"/>
      <c r="P39" s="167"/>
      <c r="Q39" s="167"/>
      <c r="R39" s="22"/>
      <c r="S39" s="22"/>
      <c r="T39" s="167"/>
      <c r="U39" s="167"/>
      <c r="V39" s="167"/>
      <c r="W39" s="167"/>
      <c r="X39" s="167"/>
      <c r="Y39" s="167"/>
    </row>
    <row r="40" spans="1:25" ht="89.25" customHeight="1">
      <c r="A40" s="22"/>
      <c r="B40" s="169"/>
      <c r="C40" s="169"/>
      <c r="D40" s="169"/>
      <c r="E40" s="169"/>
      <c r="F40" s="169"/>
      <c r="G40" s="169"/>
      <c r="H40" s="170"/>
      <c r="I40" s="170"/>
      <c r="J40" s="170"/>
      <c r="K40" s="43"/>
      <c r="L40" s="167"/>
      <c r="M40" s="167"/>
      <c r="N40" s="167"/>
      <c r="O40" s="167"/>
      <c r="P40" s="167"/>
      <c r="Q40" s="167"/>
      <c r="R40" s="22"/>
      <c r="S40" s="22"/>
      <c r="T40" s="167"/>
      <c r="U40" s="167"/>
      <c r="V40" s="167"/>
      <c r="W40" s="167"/>
      <c r="X40" s="167"/>
      <c r="Y40" s="167"/>
    </row>
    <row r="41" spans="1:20" ht="19.5" customHeight="1">
      <c r="A41" s="22"/>
      <c r="B41" s="169"/>
      <c r="C41" s="169"/>
      <c r="D41" s="169"/>
      <c r="E41" s="169"/>
      <c r="F41" s="169"/>
      <c r="G41" s="169"/>
      <c r="H41" s="22"/>
      <c r="I41" s="22"/>
      <c r="J41" s="22"/>
      <c r="K41" s="22"/>
      <c r="L41" s="167"/>
      <c r="M41" s="167"/>
      <c r="N41" s="167"/>
      <c r="O41" s="167"/>
      <c r="P41" s="167"/>
      <c r="Q41" s="22"/>
      <c r="R41" s="22"/>
      <c r="S41" s="22"/>
      <c r="T41" s="22"/>
    </row>
    <row r="42" spans="1:20" ht="1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</sheetData>
  <sheetProtection/>
  <mergeCells count="27">
    <mergeCell ref="A4:T4"/>
    <mergeCell ref="L40:Q40"/>
    <mergeCell ref="A2:T2"/>
    <mergeCell ref="R5:T5"/>
    <mergeCell ref="I5:K5"/>
    <mergeCell ref="L5:N5"/>
    <mergeCell ref="O5:Q5"/>
    <mergeCell ref="F5:H5"/>
    <mergeCell ref="A32:W32"/>
    <mergeCell ref="T39:Y39"/>
    <mergeCell ref="L41:P41"/>
    <mergeCell ref="B5:B6"/>
    <mergeCell ref="C5:E5"/>
    <mergeCell ref="U5:W5"/>
    <mergeCell ref="B41:G41"/>
    <mergeCell ref="B39:G39"/>
    <mergeCell ref="L39:Q39"/>
    <mergeCell ref="A28:W28"/>
    <mergeCell ref="A30:W30"/>
    <mergeCell ref="A5:A6"/>
    <mergeCell ref="T40:Y40"/>
    <mergeCell ref="B40:J40"/>
    <mergeCell ref="A8:W8"/>
    <mergeCell ref="A12:W12"/>
    <mergeCell ref="A16:W16"/>
    <mergeCell ref="A20:W20"/>
    <mergeCell ref="A24:W24"/>
  </mergeCells>
  <printOptions/>
  <pageMargins left="0.03937007874015748" right="0.03937007874015748" top="0" bottom="0.15748031496062992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2">
      <selection activeCell="B29" sqref="B29"/>
    </sheetView>
  </sheetViews>
  <sheetFormatPr defaultColWidth="9.00390625" defaultRowHeight="12.75"/>
  <cols>
    <col min="1" max="1" width="5.625" style="13" customWidth="1"/>
    <col min="2" max="2" width="14.125" style="13" customWidth="1"/>
    <col min="3" max="3" width="6.25390625" style="13" hidden="1" customWidth="1"/>
    <col min="4" max="4" width="6.625" style="13" hidden="1" customWidth="1"/>
    <col min="5" max="5" width="5.75390625" style="13" hidden="1" customWidth="1"/>
    <col min="6" max="6" width="6.625" style="13" customWidth="1"/>
    <col min="7" max="7" width="6.00390625" style="13" customWidth="1"/>
    <col min="8" max="8" width="4.875" style="13" customWidth="1"/>
    <col min="9" max="11" width="7.00390625" style="13" customWidth="1"/>
    <col min="12" max="12" width="12.00390625" style="13" customWidth="1"/>
    <col min="13" max="13" width="13.75390625" style="13" customWidth="1"/>
    <col min="14" max="14" width="6.625" style="13" customWidth="1"/>
    <col min="15" max="15" width="6.875" style="13" customWidth="1"/>
    <col min="16" max="16" width="5.875" style="13" customWidth="1"/>
    <col min="17" max="17" width="6.375" style="13" customWidth="1"/>
    <col min="18" max="18" width="5.625" style="13" customWidth="1"/>
    <col min="19" max="19" width="6.125" style="13" customWidth="1"/>
    <col min="20" max="22" width="4.875" style="13" customWidth="1"/>
    <col min="23" max="23" width="6.625" style="13" customWidth="1"/>
    <col min="24" max="26" width="4.875" style="13" customWidth="1"/>
    <col min="27" max="27" width="14.00390625" style="13" customWidth="1"/>
    <col min="28" max="28" width="14.125" style="13" customWidth="1"/>
    <col min="29" max="29" width="6.75390625" style="13" customWidth="1"/>
    <col min="30" max="16384" width="9.125" style="13" customWidth="1"/>
  </cols>
  <sheetData>
    <row r="1" ht="16.5" customHeight="1" hidden="1">
      <c r="Y1" s="19"/>
    </row>
    <row r="2" spans="1:12" ht="15.75">
      <c r="A2" s="24" t="s">
        <v>200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9" ht="12.75" customHeight="1">
      <c r="A3" s="158" t="s">
        <v>0</v>
      </c>
      <c r="B3" s="158" t="s">
        <v>2</v>
      </c>
      <c r="C3" s="160" t="s">
        <v>42</v>
      </c>
      <c r="D3" s="161"/>
      <c r="E3" s="162"/>
      <c r="F3" s="160" t="s">
        <v>201</v>
      </c>
      <c r="G3" s="161"/>
      <c r="H3" s="162"/>
      <c r="I3" s="160" t="s">
        <v>202</v>
      </c>
      <c r="J3" s="161"/>
      <c r="K3" s="162"/>
      <c r="L3" s="160" t="s">
        <v>203</v>
      </c>
      <c r="M3" s="161"/>
      <c r="N3" s="162"/>
      <c r="O3" s="160" t="s">
        <v>204</v>
      </c>
      <c r="P3" s="161"/>
      <c r="Q3" s="162"/>
      <c r="R3" s="160" t="s">
        <v>205</v>
      </c>
      <c r="S3" s="161"/>
      <c r="T3" s="162"/>
      <c r="U3" s="192" t="s">
        <v>206</v>
      </c>
      <c r="V3" s="192"/>
      <c r="W3" s="192"/>
      <c r="X3" s="168" t="s">
        <v>32</v>
      </c>
      <c r="Y3" s="182"/>
      <c r="Z3" s="182"/>
      <c r="AA3" s="180"/>
      <c r="AB3" s="181"/>
      <c r="AC3" s="181"/>
    </row>
    <row r="4" spans="1:29" ht="114" customHeight="1">
      <c r="A4" s="186"/>
      <c r="B4" s="186"/>
      <c r="C4" s="187"/>
      <c r="D4" s="179"/>
      <c r="E4" s="188"/>
      <c r="F4" s="189"/>
      <c r="G4" s="190"/>
      <c r="H4" s="191"/>
      <c r="I4" s="189"/>
      <c r="J4" s="190"/>
      <c r="K4" s="191"/>
      <c r="L4" s="189"/>
      <c r="M4" s="190"/>
      <c r="N4" s="191"/>
      <c r="O4" s="189"/>
      <c r="P4" s="190"/>
      <c r="Q4" s="191"/>
      <c r="R4" s="189"/>
      <c r="S4" s="190"/>
      <c r="T4" s="191"/>
      <c r="U4" s="192"/>
      <c r="V4" s="192"/>
      <c r="W4" s="192"/>
      <c r="X4" s="182"/>
      <c r="Y4" s="182"/>
      <c r="Z4" s="182"/>
      <c r="AA4" s="181"/>
      <c r="AB4" s="181"/>
      <c r="AC4" s="181"/>
    </row>
    <row r="5" spans="1:29" ht="90.75" customHeight="1">
      <c r="A5" s="159"/>
      <c r="B5" s="159"/>
      <c r="C5" s="12" t="s">
        <v>6</v>
      </c>
      <c r="D5" s="12" t="s">
        <v>5</v>
      </c>
      <c r="E5" s="12" t="s">
        <v>31</v>
      </c>
      <c r="F5" s="12" t="s">
        <v>6</v>
      </c>
      <c r="G5" s="12" t="s">
        <v>5</v>
      </c>
      <c r="H5" s="12" t="s">
        <v>91</v>
      </c>
      <c r="I5" s="7" t="s">
        <v>6</v>
      </c>
      <c r="J5" s="7" t="s">
        <v>5</v>
      </c>
      <c r="K5" s="12" t="s">
        <v>91</v>
      </c>
      <c r="L5" s="7" t="s">
        <v>6</v>
      </c>
      <c r="M5" s="7" t="s">
        <v>5</v>
      </c>
      <c r="N5" s="12" t="s">
        <v>91</v>
      </c>
      <c r="O5" s="7" t="s">
        <v>6</v>
      </c>
      <c r="P5" s="7" t="s">
        <v>5</v>
      </c>
      <c r="Q5" s="12" t="s">
        <v>91</v>
      </c>
      <c r="R5" s="7" t="s">
        <v>6</v>
      </c>
      <c r="S5" s="7" t="s">
        <v>5</v>
      </c>
      <c r="T5" s="12" t="s">
        <v>91</v>
      </c>
      <c r="U5" s="7" t="s">
        <v>6</v>
      </c>
      <c r="V5" s="7" t="s">
        <v>5</v>
      </c>
      <c r="W5" s="12" t="s">
        <v>91</v>
      </c>
      <c r="X5" s="12" t="s">
        <v>33</v>
      </c>
      <c r="Y5" s="12" t="s">
        <v>34</v>
      </c>
      <c r="Z5" s="12" t="s">
        <v>35</v>
      </c>
      <c r="AA5" s="65"/>
      <c r="AB5" s="65"/>
      <c r="AC5" s="65"/>
    </row>
    <row r="6" spans="1:29" ht="12.75">
      <c r="A6" s="3" t="s">
        <v>1</v>
      </c>
      <c r="B6" s="4" t="s">
        <v>4</v>
      </c>
      <c r="C6" s="4">
        <v>1</v>
      </c>
      <c r="D6" s="4">
        <v>2</v>
      </c>
      <c r="E6" s="4">
        <v>3</v>
      </c>
      <c r="F6" s="4">
        <v>1</v>
      </c>
      <c r="G6" s="4">
        <v>2</v>
      </c>
      <c r="H6" s="4">
        <v>3</v>
      </c>
      <c r="I6" s="5">
        <v>4</v>
      </c>
      <c r="J6" s="5">
        <v>5</v>
      </c>
      <c r="K6" s="5">
        <v>6</v>
      </c>
      <c r="L6" s="4">
        <v>7</v>
      </c>
      <c r="M6" s="4">
        <v>8</v>
      </c>
      <c r="N6" s="4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68"/>
      <c r="AB6" s="68"/>
      <c r="AC6" s="68"/>
    </row>
    <row r="7" spans="1:29" ht="24" hidden="1">
      <c r="A7" s="123" t="s">
        <v>7</v>
      </c>
      <c r="B7" s="11" t="s">
        <v>23</v>
      </c>
      <c r="C7" s="11"/>
      <c r="D7" s="11"/>
      <c r="E7" s="11"/>
      <c r="F7" s="11"/>
      <c r="G7" s="11"/>
      <c r="H7" s="11"/>
      <c r="I7" s="11">
        <v>0.6</v>
      </c>
      <c r="J7" s="11">
        <v>0.6</v>
      </c>
      <c r="K7" s="11">
        <v>0</v>
      </c>
      <c r="L7" s="11" t="s">
        <v>15</v>
      </c>
      <c r="M7" s="11" t="s">
        <v>15</v>
      </c>
      <c r="N7" s="11" t="s">
        <v>15</v>
      </c>
      <c r="O7" s="11">
        <v>10000</v>
      </c>
      <c r="P7" s="11">
        <v>8900</v>
      </c>
      <c r="Q7" s="11">
        <f>P7-O7</f>
        <v>-1100</v>
      </c>
      <c r="R7" s="11" t="s">
        <v>8</v>
      </c>
      <c r="S7" s="11" t="s">
        <v>8</v>
      </c>
      <c r="T7" s="11" t="s">
        <v>8</v>
      </c>
      <c r="U7" s="11">
        <v>100</v>
      </c>
      <c r="V7" s="11">
        <v>100</v>
      </c>
      <c r="W7" s="11">
        <v>0</v>
      </c>
      <c r="X7" s="11" t="s">
        <v>15</v>
      </c>
      <c r="Y7" s="11" t="s">
        <v>15</v>
      </c>
      <c r="Z7" s="11" t="s">
        <v>15</v>
      </c>
      <c r="AA7" s="124"/>
      <c r="AB7" s="124"/>
      <c r="AC7" s="124"/>
    </row>
    <row r="8" spans="1:29" ht="33" customHeight="1">
      <c r="A8" s="123" t="s">
        <v>7</v>
      </c>
      <c r="B8" s="46" t="s">
        <v>23</v>
      </c>
      <c r="C8" s="46">
        <v>1</v>
      </c>
      <c r="D8" s="46">
        <v>1</v>
      </c>
      <c r="E8" s="46">
        <f>D8/C8</f>
        <v>1</v>
      </c>
      <c r="F8" s="46">
        <v>100</v>
      </c>
      <c r="G8" s="46">
        <v>100</v>
      </c>
      <c r="H8" s="46">
        <f>G8/F8*100</f>
        <v>100</v>
      </c>
      <c r="I8" s="61">
        <v>0.1</v>
      </c>
      <c r="J8" s="61">
        <v>0.1</v>
      </c>
      <c r="K8" s="61">
        <v>100</v>
      </c>
      <c r="L8" s="61">
        <v>0</v>
      </c>
      <c r="M8" s="61">
        <v>0</v>
      </c>
      <c r="N8" s="61">
        <v>0</v>
      </c>
      <c r="O8" s="61">
        <v>3</v>
      </c>
      <c r="P8" s="61">
        <v>3</v>
      </c>
      <c r="Q8" s="127">
        <f>P8/O8*100</f>
        <v>100</v>
      </c>
      <c r="R8" s="61">
        <v>1030</v>
      </c>
      <c r="S8" s="61">
        <v>0</v>
      </c>
      <c r="T8" s="61">
        <v>0</v>
      </c>
      <c r="U8" s="61">
        <v>10</v>
      </c>
      <c r="V8" s="61">
        <v>0</v>
      </c>
      <c r="W8" s="128">
        <f>V8/U8*100</f>
        <v>0</v>
      </c>
      <c r="X8" s="61">
        <v>6</v>
      </c>
      <c r="Y8" s="61">
        <v>6</v>
      </c>
      <c r="Z8" s="128">
        <f>Y8/X8*100</f>
        <v>100</v>
      </c>
      <c r="AA8" s="124"/>
      <c r="AB8" s="124"/>
      <c r="AC8" s="125"/>
    </row>
    <row r="9" spans="1:26" ht="6" customHeight="1">
      <c r="A9" s="124"/>
      <c r="B9" s="17"/>
      <c r="C9" s="17"/>
      <c r="D9" s="17"/>
      <c r="E9" s="17"/>
      <c r="F9" s="17"/>
      <c r="G9" s="17"/>
      <c r="H9" s="1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12" ht="15.75">
      <c r="A10" s="24" t="s">
        <v>208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2"/>
    </row>
    <row r="11" spans="1:29" ht="12.75" customHeight="1">
      <c r="A11" s="158" t="s">
        <v>0</v>
      </c>
      <c r="B11" s="158" t="s">
        <v>2</v>
      </c>
      <c r="C11" s="160" t="s">
        <v>47</v>
      </c>
      <c r="D11" s="161"/>
      <c r="E11" s="162"/>
      <c r="F11" s="160" t="s">
        <v>84</v>
      </c>
      <c r="G11" s="161"/>
      <c r="H11" s="162"/>
      <c r="I11" s="192" t="s">
        <v>207</v>
      </c>
      <c r="J11" s="192"/>
      <c r="K11" s="192"/>
      <c r="L11" s="168" t="s">
        <v>32</v>
      </c>
      <c r="M11" s="182"/>
      <c r="N11" s="182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80"/>
      <c r="AB11" s="181"/>
      <c r="AC11" s="181"/>
    </row>
    <row r="12" spans="1:29" ht="66" customHeight="1">
      <c r="A12" s="186"/>
      <c r="B12" s="186"/>
      <c r="C12" s="187"/>
      <c r="D12" s="179"/>
      <c r="E12" s="188"/>
      <c r="F12" s="189"/>
      <c r="G12" s="190"/>
      <c r="H12" s="191"/>
      <c r="I12" s="192"/>
      <c r="J12" s="192"/>
      <c r="K12" s="192"/>
      <c r="L12" s="182"/>
      <c r="M12" s="182"/>
      <c r="N12" s="182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81"/>
      <c r="AB12" s="181"/>
      <c r="AC12" s="181"/>
    </row>
    <row r="13" spans="1:29" ht="85.5" customHeight="1">
      <c r="A13" s="159"/>
      <c r="B13" s="159"/>
      <c r="C13" s="12" t="s">
        <v>6</v>
      </c>
      <c r="D13" s="12" t="s">
        <v>5</v>
      </c>
      <c r="E13" s="12" t="s">
        <v>31</v>
      </c>
      <c r="F13" s="12" t="s">
        <v>6</v>
      </c>
      <c r="G13" s="12" t="s">
        <v>5</v>
      </c>
      <c r="H13" s="12" t="s">
        <v>91</v>
      </c>
      <c r="I13" s="7" t="s">
        <v>6</v>
      </c>
      <c r="J13" s="7" t="s">
        <v>5</v>
      </c>
      <c r="K13" s="12" t="s">
        <v>91</v>
      </c>
      <c r="L13" s="12" t="s">
        <v>33</v>
      </c>
      <c r="M13" s="12" t="s">
        <v>34</v>
      </c>
      <c r="N13" s="12" t="s">
        <v>35</v>
      </c>
      <c r="O13" s="15"/>
      <c r="P13" s="15"/>
      <c r="Q13" s="65"/>
      <c r="R13" s="15"/>
      <c r="S13" s="15"/>
      <c r="T13" s="65"/>
      <c r="U13" s="15"/>
      <c r="V13" s="15"/>
      <c r="W13" s="65"/>
      <c r="X13" s="15"/>
      <c r="Y13" s="15"/>
      <c r="Z13" s="65"/>
      <c r="AA13" s="65"/>
      <c r="AB13" s="65"/>
      <c r="AC13" s="65"/>
    </row>
    <row r="14" spans="1:29" ht="12.75">
      <c r="A14" s="3" t="s">
        <v>1</v>
      </c>
      <c r="B14" s="4" t="s">
        <v>4</v>
      </c>
      <c r="C14" s="4">
        <v>1</v>
      </c>
      <c r="D14" s="4">
        <v>2</v>
      </c>
      <c r="E14" s="4">
        <v>3</v>
      </c>
      <c r="F14" s="4">
        <v>1</v>
      </c>
      <c r="G14" s="4">
        <v>2</v>
      </c>
      <c r="H14" s="4">
        <v>3</v>
      </c>
      <c r="I14" s="5">
        <v>4</v>
      </c>
      <c r="J14" s="5">
        <v>5</v>
      </c>
      <c r="K14" s="5">
        <v>6</v>
      </c>
      <c r="L14" s="49">
        <v>7</v>
      </c>
      <c r="M14" s="49">
        <v>8</v>
      </c>
      <c r="N14" s="49">
        <v>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68"/>
      <c r="AB14" s="68"/>
      <c r="AC14" s="68"/>
    </row>
    <row r="15" spans="1:29" ht="24" customHeight="1" hidden="1">
      <c r="A15" s="123" t="s">
        <v>7</v>
      </c>
      <c r="B15" s="11" t="s">
        <v>23</v>
      </c>
      <c r="C15" s="11"/>
      <c r="D15" s="11"/>
      <c r="E15" s="11"/>
      <c r="F15" s="11"/>
      <c r="G15" s="11"/>
      <c r="H15" s="11"/>
      <c r="I15" s="11">
        <v>0.6</v>
      </c>
      <c r="J15" s="11">
        <v>0.6</v>
      </c>
      <c r="K15" s="11">
        <v>0</v>
      </c>
      <c r="L15" s="123"/>
      <c r="M15" s="123"/>
      <c r="N15" s="123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24"/>
      <c r="AB15" s="124"/>
      <c r="AC15" s="124"/>
    </row>
    <row r="16" spans="1:29" ht="24.75" customHeight="1">
      <c r="A16" s="123" t="s">
        <v>7</v>
      </c>
      <c r="B16" s="46" t="s">
        <v>23</v>
      </c>
      <c r="C16" s="46">
        <v>4</v>
      </c>
      <c r="D16" s="46">
        <v>4</v>
      </c>
      <c r="E16" s="46">
        <f>D16/C16</f>
        <v>1</v>
      </c>
      <c r="F16" s="46">
        <v>100</v>
      </c>
      <c r="G16" s="46">
        <v>100</v>
      </c>
      <c r="H16" s="46">
        <v>100</v>
      </c>
      <c r="I16" s="61">
        <v>61</v>
      </c>
      <c r="J16" s="61">
        <v>61</v>
      </c>
      <c r="K16" s="128">
        <f>J16/I16*100</f>
        <v>100</v>
      </c>
      <c r="L16" s="61">
        <v>2</v>
      </c>
      <c r="M16" s="61">
        <v>2</v>
      </c>
      <c r="N16" s="51">
        <f>M16/L16</f>
        <v>1</v>
      </c>
      <c r="O16" s="63"/>
      <c r="P16" s="63"/>
      <c r="Q16" s="67"/>
      <c r="R16" s="63"/>
      <c r="S16" s="63"/>
      <c r="T16" s="63"/>
      <c r="U16" s="63"/>
      <c r="V16" s="63"/>
      <c r="W16" s="63"/>
      <c r="X16" s="63"/>
      <c r="Y16" s="63"/>
      <c r="Z16" s="63"/>
      <c r="AA16" s="124"/>
      <c r="AB16" s="124"/>
      <c r="AC16" s="125"/>
    </row>
    <row r="17" spans="1:29" ht="6" customHeight="1">
      <c r="A17" s="124"/>
      <c r="B17" s="67"/>
      <c r="C17" s="67"/>
      <c r="D17" s="67"/>
      <c r="E17" s="67"/>
      <c r="F17" s="67"/>
      <c r="G17" s="67"/>
      <c r="H17" s="67"/>
      <c r="I17" s="63"/>
      <c r="J17" s="63"/>
      <c r="K17" s="63"/>
      <c r="L17" s="63"/>
      <c r="M17" s="63"/>
      <c r="N17" s="63"/>
      <c r="O17" s="63"/>
      <c r="P17" s="63"/>
      <c r="Q17" s="67"/>
      <c r="R17" s="63"/>
      <c r="S17" s="63"/>
      <c r="T17" s="63"/>
      <c r="U17" s="63"/>
      <c r="V17" s="63"/>
      <c r="W17" s="63"/>
      <c r="X17" s="63"/>
      <c r="Y17" s="63"/>
      <c r="Z17" s="63"/>
      <c r="AA17" s="124"/>
      <c r="AB17" s="124"/>
      <c r="AC17" s="125"/>
    </row>
    <row r="18" ht="15.75">
      <c r="A18" s="20" t="s">
        <v>212</v>
      </c>
    </row>
    <row r="19" spans="1:29" ht="61.5" customHeight="1">
      <c r="A19" s="158" t="s">
        <v>0</v>
      </c>
      <c r="B19" s="158" t="s">
        <v>2</v>
      </c>
      <c r="C19" s="160" t="s">
        <v>37</v>
      </c>
      <c r="D19" s="161"/>
      <c r="E19" s="162"/>
      <c r="F19" s="160" t="s">
        <v>85</v>
      </c>
      <c r="G19" s="161"/>
      <c r="H19" s="162"/>
      <c r="I19" s="153" t="s">
        <v>98</v>
      </c>
      <c r="J19" s="154"/>
      <c r="K19" s="155"/>
      <c r="L19" s="153" t="s">
        <v>97</v>
      </c>
      <c r="M19" s="154"/>
      <c r="N19" s="155"/>
      <c r="O19" s="153" t="s">
        <v>99</v>
      </c>
      <c r="P19" s="154"/>
      <c r="Q19" s="155"/>
      <c r="R19" s="153" t="s">
        <v>86</v>
      </c>
      <c r="S19" s="154"/>
      <c r="T19" s="155"/>
      <c r="U19" s="153" t="s">
        <v>87</v>
      </c>
      <c r="V19" s="154"/>
      <c r="W19" s="155"/>
      <c r="X19" s="153" t="s">
        <v>96</v>
      </c>
      <c r="Y19" s="154"/>
      <c r="Z19" s="155"/>
      <c r="AA19" s="168" t="s">
        <v>32</v>
      </c>
      <c r="AB19" s="168"/>
      <c r="AC19" s="168"/>
    </row>
    <row r="20" spans="1:29" ht="84.75" customHeight="1">
      <c r="A20" s="159"/>
      <c r="B20" s="159"/>
      <c r="C20" s="12" t="s">
        <v>6</v>
      </c>
      <c r="D20" s="12" t="s">
        <v>5</v>
      </c>
      <c r="E20" s="12" t="s">
        <v>31</v>
      </c>
      <c r="F20" s="12" t="s">
        <v>6</v>
      </c>
      <c r="G20" s="12" t="s">
        <v>5</v>
      </c>
      <c r="H20" s="12" t="s">
        <v>91</v>
      </c>
      <c r="I20" s="7" t="s">
        <v>6</v>
      </c>
      <c r="J20" s="7" t="s">
        <v>5</v>
      </c>
      <c r="K20" s="12" t="s">
        <v>91</v>
      </c>
      <c r="L20" s="7" t="s">
        <v>6</v>
      </c>
      <c r="M20" s="7" t="s">
        <v>5</v>
      </c>
      <c r="N20" s="12" t="s">
        <v>91</v>
      </c>
      <c r="O20" s="7" t="s">
        <v>6</v>
      </c>
      <c r="P20" s="7" t="s">
        <v>5</v>
      </c>
      <c r="Q20" s="12" t="s">
        <v>91</v>
      </c>
      <c r="R20" s="7" t="s">
        <v>6</v>
      </c>
      <c r="S20" s="7" t="s">
        <v>5</v>
      </c>
      <c r="T20" s="12" t="s">
        <v>91</v>
      </c>
      <c r="U20" s="7" t="s">
        <v>6</v>
      </c>
      <c r="V20" s="7" t="s">
        <v>5</v>
      </c>
      <c r="W20" s="12" t="s">
        <v>91</v>
      </c>
      <c r="X20" s="7" t="s">
        <v>6</v>
      </c>
      <c r="Y20" s="7" t="s">
        <v>5</v>
      </c>
      <c r="Z20" s="12" t="s">
        <v>91</v>
      </c>
      <c r="AA20" s="12" t="s">
        <v>33</v>
      </c>
      <c r="AB20" s="12" t="s">
        <v>34</v>
      </c>
      <c r="AC20" s="12" t="s">
        <v>35</v>
      </c>
    </row>
    <row r="21" spans="1:29" ht="12.75">
      <c r="A21" s="4" t="s">
        <v>1</v>
      </c>
      <c r="B21" s="4" t="s">
        <v>4</v>
      </c>
      <c r="C21" s="4">
        <v>1</v>
      </c>
      <c r="D21" s="4">
        <v>2</v>
      </c>
      <c r="E21" s="4">
        <v>3</v>
      </c>
      <c r="F21" s="4">
        <v>1</v>
      </c>
      <c r="G21" s="4">
        <v>2</v>
      </c>
      <c r="H21" s="4">
        <v>3</v>
      </c>
      <c r="I21" s="5">
        <v>4</v>
      </c>
      <c r="J21" s="5">
        <v>5</v>
      </c>
      <c r="K21" s="5">
        <v>6</v>
      </c>
      <c r="L21" s="4">
        <v>7</v>
      </c>
      <c r="M21" s="4">
        <v>8</v>
      </c>
      <c r="N21" s="4">
        <v>9</v>
      </c>
      <c r="O21" s="5">
        <v>10</v>
      </c>
      <c r="P21" s="5">
        <v>11</v>
      </c>
      <c r="Q21" s="5">
        <v>12</v>
      </c>
      <c r="R21" s="5">
        <v>13</v>
      </c>
      <c r="S21" s="5">
        <v>14</v>
      </c>
      <c r="T21" s="5">
        <v>15</v>
      </c>
      <c r="U21" s="5">
        <v>16</v>
      </c>
      <c r="V21" s="5">
        <v>17</v>
      </c>
      <c r="W21" s="5">
        <v>18</v>
      </c>
      <c r="X21" s="5">
        <v>19</v>
      </c>
      <c r="Y21" s="5">
        <v>20</v>
      </c>
      <c r="Z21" s="5">
        <v>21</v>
      </c>
      <c r="AA21" s="49">
        <v>22</v>
      </c>
      <c r="AB21" s="49">
        <v>23</v>
      </c>
      <c r="AC21" s="49">
        <v>24</v>
      </c>
    </row>
    <row r="22" spans="1:29" ht="45.75" customHeight="1">
      <c r="A22" s="123" t="s">
        <v>7</v>
      </c>
      <c r="B22" s="50" t="s">
        <v>270</v>
      </c>
      <c r="C22" s="50">
        <v>570200</v>
      </c>
      <c r="D22" s="77">
        <v>570335</v>
      </c>
      <c r="E22" s="50">
        <f>D22/C22</f>
        <v>1.0002367590319186</v>
      </c>
      <c r="F22" s="46">
        <v>96</v>
      </c>
      <c r="G22" s="46">
        <v>99</v>
      </c>
      <c r="H22" s="51">
        <v>100</v>
      </c>
      <c r="I22" s="50">
        <v>2.2</v>
      </c>
      <c r="J22" s="50">
        <v>2.2</v>
      </c>
      <c r="K22" s="50">
        <v>100</v>
      </c>
      <c r="L22" s="50">
        <v>9.5</v>
      </c>
      <c r="M22" s="50">
        <v>9.4</v>
      </c>
      <c r="N22" s="64">
        <f>M22/L22*100</f>
        <v>98.94736842105264</v>
      </c>
      <c r="O22" s="50">
        <v>10.9</v>
      </c>
      <c r="P22" s="50">
        <v>11</v>
      </c>
      <c r="Q22" s="64">
        <f>P22/O22*100</f>
        <v>100.91743119266054</v>
      </c>
      <c r="R22" s="50">
        <v>24</v>
      </c>
      <c r="S22" s="50">
        <v>24</v>
      </c>
      <c r="T22" s="50">
        <v>100</v>
      </c>
      <c r="U22" s="50" t="s">
        <v>8</v>
      </c>
      <c r="V22" s="50" t="s">
        <v>8</v>
      </c>
      <c r="W22" s="50">
        <v>100</v>
      </c>
      <c r="X22" s="29" t="s">
        <v>15</v>
      </c>
      <c r="Y22" s="29" t="s">
        <v>15</v>
      </c>
      <c r="Z22" s="29">
        <v>100</v>
      </c>
      <c r="AA22" s="61">
        <v>7</v>
      </c>
      <c r="AB22" s="61">
        <v>7</v>
      </c>
      <c r="AC22" s="61">
        <f>AB22/AA22</f>
        <v>1</v>
      </c>
    </row>
    <row r="23" spans="1:26" ht="12.75" hidden="1">
      <c r="A23" s="12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3"/>
      <c r="Y23" s="123"/>
      <c r="Z23" s="123"/>
    </row>
    <row r="24" ht="15.75">
      <c r="A24" s="20" t="s">
        <v>213</v>
      </c>
    </row>
    <row r="25" spans="1:29" ht="92.25" customHeight="1">
      <c r="A25" s="158" t="s">
        <v>0</v>
      </c>
      <c r="B25" s="158" t="s">
        <v>2</v>
      </c>
      <c r="C25" s="160" t="s">
        <v>37</v>
      </c>
      <c r="D25" s="161"/>
      <c r="E25" s="162"/>
      <c r="F25" s="153" t="s">
        <v>214</v>
      </c>
      <c r="G25" s="154"/>
      <c r="H25" s="155"/>
      <c r="I25" s="153" t="s">
        <v>215</v>
      </c>
      <c r="J25" s="154"/>
      <c r="K25" s="155"/>
      <c r="L25" s="153" t="s">
        <v>216</v>
      </c>
      <c r="M25" s="154"/>
      <c r="N25" s="155"/>
      <c r="O25" s="153" t="s">
        <v>217</v>
      </c>
      <c r="P25" s="154"/>
      <c r="Q25" s="155"/>
      <c r="R25" s="153" t="s">
        <v>218</v>
      </c>
      <c r="S25" s="154"/>
      <c r="T25" s="155"/>
      <c r="U25" s="168" t="s">
        <v>32</v>
      </c>
      <c r="V25" s="168"/>
      <c r="W25" s="168"/>
      <c r="X25" s="179"/>
      <c r="Y25" s="179"/>
      <c r="Z25" s="179"/>
      <c r="AA25" s="180"/>
      <c r="AB25" s="180"/>
      <c r="AC25" s="180"/>
    </row>
    <row r="26" spans="1:29" ht="183" customHeight="1">
      <c r="A26" s="159"/>
      <c r="B26" s="159"/>
      <c r="C26" s="12" t="s">
        <v>6</v>
      </c>
      <c r="D26" s="12" t="s">
        <v>5</v>
      </c>
      <c r="E26" s="12" t="s">
        <v>31</v>
      </c>
      <c r="F26" s="12" t="s">
        <v>6</v>
      </c>
      <c r="G26" s="12" t="s">
        <v>5</v>
      </c>
      <c r="H26" s="12" t="s">
        <v>91</v>
      </c>
      <c r="I26" s="7" t="s">
        <v>6</v>
      </c>
      <c r="J26" s="7" t="s">
        <v>5</v>
      </c>
      <c r="K26" s="12" t="s">
        <v>91</v>
      </c>
      <c r="L26" s="7" t="s">
        <v>6</v>
      </c>
      <c r="M26" s="7" t="s">
        <v>5</v>
      </c>
      <c r="N26" s="12" t="s">
        <v>91</v>
      </c>
      <c r="O26" s="7" t="s">
        <v>6</v>
      </c>
      <c r="P26" s="7" t="s">
        <v>5</v>
      </c>
      <c r="Q26" s="12" t="s">
        <v>91</v>
      </c>
      <c r="R26" s="7" t="s">
        <v>6</v>
      </c>
      <c r="S26" s="7" t="s">
        <v>5</v>
      </c>
      <c r="T26" s="12" t="s">
        <v>91</v>
      </c>
      <c r="U26" s="12" t="s">
        <v>33</v>
      </c>
      <c r="V26" s="12" t="s">
        <v>34</v>
      </c>
      <c r="W26" s="12" t="s">
        <v>35</v>
      </c>
      <c r="X26" s="15"/>
      <c r="Y26" s="15"/>
      <c r="Z26" s="65"/>
      <c r="AA26" s="65"/>
      <c r="AB26" s="65"/>
      <c r="AC26" s="65"/>
    </row>
    <row r="27" spans="1:29" ht="12.75">
      <c r="A27" s="4" t="s">
        <v>1</v>
      </c>
      <c r="B27" s="4" t="s">
        <v>4</v>
      </c>
      <c r="C27" s="4">
        <v>1</v>
      </c>
      <c r="D27" s="4">
        <v>2</v>
      </c>
      <c r="E27" s="4">
        <v>3</v>
      </c>
      <c r="F27" s="4">
        <v>1</v>
      </c>
      <c r="G27" s="4">
        <v>2</v>
      </c>
      <c r="H27" s="4">
        <v>3</v>
      </c>
      <c r="I27" s="5">
        <v>4</v>
      </c>
      <c r="J27" s="5">
        <v>5</v>
      </c>
      <c r="K27" s="5">
        <v>6</v>
      </c>
      <c r="L27" s="4">
        <v>7</v>
      </c>
      <c r="M27" s="4">
        <v>8</v>
      </c>
      <c r="N27" s="4">
        <v>9</v>
      </c>
      <c r="O27" s="5">
        <v>10</v>
      </c>
      <c r="P27" s="5">
        <v>11</v>
      </c>
      <c r="Q27" s="5">
        <v>12</v>
      </c>
      <c r="R27" s="5">
        <v>13</v>
      </c>
      <c r="S27" s="5">
        <v>14</v>
      </c>
      <c r="T27" s="5">
        <v>15</v>
      </c>
      <c r="U27" s="5">
        <v>16</v>
      </c>
      <c r="V27" s="5">
        <v>17</v>
      </c>
      <c r="W27" s="5">
        <v>18</v>
      </c>
      <c r="X27" s="18"/>
      <c r="Y27" s="18"/>
      <c r="Z27" s="18"/>
      <c r="AA27" s="68"/>
      <c r="AB27" s="68"/>
      <c r="AC27" s="68"/>
    </row>
    <row r="28" spans="1:29" ht="45.75" customHeight="1">
      <c r="A28" s="123" t="s">
        <v>7</v>
      </c>
      <c r="B28" s="50" t="s">
        <v>270</v>
      </c>
      <c r="C28" s="50">
        <v>570200</v>
      </c>
      <c r="D28" s="77">
        <v>570335</v>
      </c>
      <c r="E28" s="50">
        <f>D28/C28</f>
        <v>1.0002367590319186</v>
      </c>
      <c r="F28" s="46">
        <v>0</v>
      </c>
      <c r="G28" s="46">
        <v>0</v>
      </c>
      <c r="H28" s="51">
        <v>0</v>
      </c>
      <c r="I28" s="50">
        <v>300</v>
      </c>
      <c r="J28" s="50">
        <v>301</v>
      </c>
      <c r="K28" s="64">
        <f>J28/I28*100</f>
        <v>100.33333333333334</v>
      </c>
      <c r="L28" s="50">
        <v>16800</v>
      </c>
      <c r="M28" s="50">
        <v>16902</v>
      </c>
      <c r="N28" s="64">
        <f>M28/L28*100</f>
        <v>100.60714285714285</v>
      </c>
      <c r="O28" s="50">
        <v>70500</v>
      </c>
      <c r="P28" s="50">
        <v>70897</v>
      </c>
      <c r="Q28" s="64">
        <f>P28/O28*100</f>
        <v>100.56312056737589</v>
      </c>
      <c r="R28" s="50">
        <v>27000</v>
      </c>
      <c r="S28" s="50">
        <v>27049</v>
      </c>
      <c r="T28" s="50">
        <f>S28/R28*100</f>
        <v>100.18148148148147</v>
      </c>
      <c r="U28" s="50">
        <v>4</v>
      </c>
      <c r="V28" s="50">
        <v>4</v>
      </c>
      <c r="W28" s="50">
        <v>1</v>
      </c>
      <c r="X28" s="22"/>
      <c r="Y28" s="22"/>
      <c r="Z28" s="22"/>
      <c r="AA28" s="63"/>
      <c r="AB28" s="63"/>
      <c r="AC28" s="63"/>
    </row>
    <row r="30" ht="12.75" hidden="1"/>
    <row r="31" spans="1:21" ht="15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9"/>
      <c r="L31" s="19"/>
      <c r="M31" s="19"/>
      <c r="N31" s="19"/>
      <c r="O31" s="183"/>
      <c r="P31" s="183"/>
      <c r="Q31" s="183"/>
      <c r="R31" s="183"/>
      <c r="S31" s="183"/>
      <c r="T31" s="183"/>
      <c r="U31" s="183"/>
    </row>
    <row r="32" spans="1:21" ht="6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9"/>
      <c r="L32" s="19"/>
      <c r="M32" s="19"/>
      <c r="N32" s="19"/>
      <c r="O32" s="183"/>
      <c r="P32" s="183"/>
      <c r="Q32" s="183"/>
      <c r="R32" s="183"/>
      <c r="S32" s="183"/>
      <c r="T32" s="183"/>
      <c r="U32" s="183"/>
    </row>
    <row r="33" spans="1:21" ht="15.75" hidden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9"/>
      <c r="L33" s="19"/>
      <c r="M33" s="19"/>
      <c r="N33" s="19"/>
      <c r="O33" s="183"/>
      <c r="P33" s="183"/>
      <c r="Q33" s="183"/>
      <c r="R33" s="183"/>
      <c r="S33" s="183"/>
      <c r="T33" s="183"/>
      <c r="U33" s="183"/>
    </row>
    <row r="34" spans="1:21" ht="33" customHeight="1" hidden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5"/>
      <c r="L34" s="185"/>
      <c r="M34" s="19"/>
      <c r="N34" s="19"/>
      <c r="O34" s="183"/>
      <c r="P34" s="183"/>
      <c r="Q34" s="183"/>
      <c r="R34" s="183"/>
      <c r="S34" s="183"/>
      <c r="T34" s="183"/>
      <c r="U34" s="183"/>
    </row>
    <row r="36" spans="1:18" ht="42.75" customHeight="1">
      <c r="A36" s="184"/>
      <c r="B36" s="184"/>
      <c r="C36" s="184"/>
      <c r="D36" s="184"/>
      <c r="E36" s="184"/>
      <c r="F36" s="184"/>
      <c r="G36" s="184"/>
      <c r="H36" s="184"/>
      <c r="I36" s="185"/>
      <c r="O36" s="183"/>
      <c r="P36" s="183"/>
      <c r="Q36" s="183"/>
      <c r="R36" s="183"/>
    </row>
  </sheetData>
  <sheetProtection/>
  <mergeCells count="54">
    <mergeCell ref="O25:Q25"/>
    <mergeCell ref="R25:T25"/>
    <mergeCell ref="U25:W25"/>
    <mergeCell ref="X25:Z25"/>
    <mergeCell ref="AA25:AC25"/>
    <mergeCell ref="A25:A26"/>
    <mergeCell ref="B25:B26"/>
    <mergeCell ref="C25:E25"/>
    <mergeCell ref="F25:H25"/>
    <mergeCell ref="I25:K25"/>
    <mergeCell ref="L25:N25"/>
    <mergeCell ref="AA3:AC4"/>
    <mergeCell ref="F19:H19"/>
    <mergeCell ref="AA19:AC19"/>
    <mergeCell ref="X3:Z4"/>
    <mergeCell ref="U3:W4"/>
    <mergeCell ref="O3:Q4"/>
    <mergeCell ref="R3:T4"/>
    <mergeCell ref="L3:N4"/>
    <mergeCell ref="X19:Z19"/>
    <mergeCell ref="I11:K12"/>
    <mergeCell ref="C19:E19"/>
    <mergeCell ref="A3:A5"/>
    <mergeCell ref="B3:B5"/>
    <mergeCell ref="I3:K4"/>
    <mergeCell ref="F3:H4"/>
    <mergeCell ref="C3:E4"/>
    <mergeCell ref="A19:A20"/>
    <mergeCell ref="A32:J32"/>
    <mergeCell ref="A33:J33"/>
    <mergeCell ref="O32:U32"/>
    <mergeCell ref="O33:U33"/>
    <mergeCell ref="U19:W19"/>
    <mergeCell ref="B19:B20"/>
    <mergeCell ref="I19:K19"/>
    <mergeCell ref="L19:N19"/>
    <mergeCell ref="O19:Q19"/>
    <mergeCell ref="R19:T19"/>
    <mergeCell ref="O34:U34"/>
    <mergeCell ref="A34:L34"/>
    <mergeCell ref="O36:R36"/>
    <mergeCell ref="A36:I36"/>
    <mergeCell ref="A11:A13"/>
    <mergeCell ref="B11:B13"/>
    <mergeCell ref="C11:E12"/>
    <mergeCell ref="F11:H12"/>
    <mergeCell ref="A31:J31"/>
    <mergeCell ref="O31:U31"/>
    <mergeCell ref="X11:Z12"/>
    <mergeCell ref="AA11:AC12"/>
    <mergeCell ref="L11:N12"/>
    <mergeCell ref="O11:Q12"/>
    <mergeCell ref="R11:T12"/>
    <mergeCell ref="U11:W1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6">
      <selection activeCell="A13" sqref="A13"/>
    </sheetView>
  </sheetViews>
  <sheetFormatPr defaultColWidth="17.75390625" defaultRowHeight="12.75"/>
  <cols>
    <col min="1" max="1" width="5.875" style="90" customWidth="1"/>
    <col min="2" max="2" width="23.625" style="90" customWidth="1"/>
    <col min="3" max="3" width="18.25390625" style="90" customWidth="1"/>
    <col min="4" max="4" width="17.625" style="90" customWidth="1"/>
    <col min="5" max="5" width="20.00390625" style="90" customWidth="1"/>
    <col min="6" max="6" width="20.25390625" style="90" customWidth="1"/>
    <col min="7" max="16384" width="17.75390625" style="90" customWidth="1"/>
  </cols>
  <sheetData>
    <row r="1" ht="12.75">
      <c r="F1" s="90" t="s">
        <v>51</v>
      </c>
    </row>
    <row r="2" spans="1:6" ht="15.75">
      <c r="A2" s="194" t="s">
        <v>52</v>
      </c>
      <c r="B2" s="194"/>
      <c r="C2" s="194"/>
      <c r="D2" s="194"/>
      <c r="E2" s="194"/>
      <c r="F2" s="194"/>
    </row>
    <row r="3" spans="1:6" ht="15.75">
      <c r="A3" s="194" t="s">
        <v>269</v>
      </c>
      <c r="B3" s="194"/>
      <c r="C3" s="194"/>
      <c r="D3" s="194"/>
      <c r="E3" s="194"/>
      <c r="F3" s="194"/>
    </row>
    <row r="4" spans="1:6" ht="24" customHeight="1">
      <c r="A4" s="192" t="s">
        <v>0</v>
      </c>
      <c r="B4" s="192" t="s">
        <v>53</v>
      </c>
      <c r="C4" s="192" t="s">
        <v>54</v>
      </c>
      <c r="D4" s="192"/>
      <c r="E4" s="192"/>
      <c r="F4" s="192" t="s">
        <v>55</v>
      </c>
    </row>
    <row r="5" spans="1:6" ht="39" customHeight="1">
      <c r="A5" s="192"/>
      <c r="B5" s="192"/>
      <c r="C5" s="60" t="s">
        <v>56</v>
      </c>
      <c r="D5" s="60" t="s">
        <v>57</v>
      </c>
      <c r="E5" s="60" t="s">
        <v>58</v>
      </c>
      <c r="F5" s="192"/>
    </row>
    <row r="6" spans="1:6" ht="20.25" customHeight="1">
      <c r="A6" s="60" t="s">
        <v>1</v>
      </c>
      <c r="B6" s="60" t="s">
        <v>3</v>
      </c>
      <c r="C6" s="60">
        <v>1</v>
      </c>
      <c r="D6" s="60">
        <v>2</v>
      </c>
      <c r="E6" s="98" t="s">
        <v>59</v>
      </c>
      <c r="F6" s="60">
        <v>4</v>
      </c>
    </row>
    <row r="7" spans="1:6" ht="50.25" customHeight="1">
      <c r="A7" s="151" t="s">
        <v>255</v>
      </c>
      <c r="B7" s="151"/>
      <c r="C7" s="151"/>
      <c r="D7" s="151"/>
      <c r="E7" s="151"/>
      <c r="F7" s="151"/>
    </row>
    <row r="8" spans="1:6" ht="25.5">
      <c r="A8" s="30">
        <v>1</v>
      </c>
      <c r="B8" s="30" t="s">
        <v>92</v>
      </c>
      <c r="C8" s="147">
        <v>48679.3</v>
      </c>
      <c r="D8" s="147">
        <f>C8</f>
        <v>48679.3</v>
      </c>
      <c r="E8" s="46">
        <f>D8/C8</f>
        <v>1</v>
      </c>
      <c r="F8" s="46" t="s">
        <v>60</v>
      </c>
    </row>
    <row r="9" spans="1:6" ht="12.75">
      <c r="A9" s="30">
        <v>2</v>
      </c>
      <c r="B9" s="30" t="s">
        <v>29</v>
      </c>
      <c r="C9" s="147">
        <v>29137.4</v>
      </c>
      <c r="D9" s="147">
        <f>C9</f>
        <v>29137.4</v>
      </c>
      <c r="E9" s="46">
        <f>D9/C9</f>
        <v>1</v>
      </c>
      <c r="F9" s="46" t="s">
        <v>60</v>
      </c>
    </row>
    <row r="10" spans="1:6" ht="25.5">
      <c r="A10" s="30">
        <v>3</v>
      </c>
      <c r="B10" s="30" t="s">
        <v>30</v>
      </c>
      <c r="C10" s="147">
        <v>34444.4</v>
      </c>
      <c r="D10" s="147">
        <f>C10</f>
        <v>34444.4</v>
      </c>
      <c r="E10" s="46">
        <f>D10/C10</f>
        <v>1</v>
      </c>
      <c r="F10" s="46" t="s">
        <v>60</v>
      </c>
    </row>
    <row r="11" spans="1:6" ht="25.5">
      <c r="A11" s="30">
        <v>4</v>
      </c>
      <c r="B11" s="30" t="s">
        <v>28</v>
      </c>
      <c r="C11" s="147">
        <v>10820.6</v>
      </c>
      <c r="D11" s="147">
        <f>C11</f>
        <v>10820.6</v>
      </c>
      <c r="E11" s="46">
        <f>D11/C11</f>
        <v>1</v>
      </c>
      <c r="F11" s="46" t="s">
        <v>60</v>
      </c>
    </row>
    <row r="12" spans="1:6" ht="56.25" customHeight="1">
      <c r="A12" s="193" t="s">
        <v>290</v>
      </c>
      <c r="B12" s="193"/>
      <c r="C12" s="193"/>
      <c r="D12" s="193"/>
      <c r="E12" s="193"/>
      <c r="F12" s="193"/>
    </row>
    <row r="13" spans="1:6" ht="12.75">
      <c r="A13" s="30">
        <v>5</v>
      </c>
      <c r="B13" s="32" t="s">
        <v>16</v>
      </c>
      <c r="C13" s="147">
        <v>35099.1</v>
      </c>
      <c r="D13" s="147">
        <f>C13</f>
        <v>35099.1</v>
      </c>
      <c r="E13" s="46">
        <f>D13/C13</f>
        <v>1</v>
      </c>
      <c r="F13" s="46" t="s">
        <v>60</v>
      </c>
    </row>
    <row r="14" spans="1:6" ht="12.75">
      <c r="A14" s="30">
        <v>6</v>
      </c>
      <c r="B14" s="32" t="s">
        <v>17</v>
      </c>
      <c r="C14" s="147">
        <v>15910.8</v>
      </c>
      <c r="D14" s="147">
        <f aca="true" t="shared" si="0" ref="D14:D21">C14</f>
        <v>15910.8</v>
      </c>
      <c r="E14" s="46">
        <f aca="true" t="shared" si="1" ref="E14:E20">D14/C14</f>
        <v>1</v>
      </c>
      <c r="F14" s="46" t="s">
        <v>60</v>
      </c>
    </row>
    <row r="15" spans="1:6" ht="12.75">
      <c r="A15" s="30">
        <v>7</v>
      </c>
      <c r="B15" s="78" t="s">
        <v>18</v>
      </c>
      <c r="C15" s="147">
        <v>7866.4</v>
      </c>
      <c r="D15" s="147">
        <f t="shared" si="0"/>
        <v>7866.4</v>
      </c>
      <c r="E15" s="46">
        <f t="shared" si="1"/>
        <v>1</v>
      </c>
      <c r="F15" s="46" t="s">
        <v>60</v>
      </c>
    </row>
    <row r="16" spans="1:6" ht="12.75">
      <c r="A16" s="30">
        <v>8</v>
      </c>
      <c r="B16" s="33" t="s">
        <v>19</v>
      </c>
      <c r="C16" s="147">
        <v>21611.5</v>
      </c>
      <c r="D16" s="147">
        <f t="shared" si="0"/>
        <v>21611.5</v>
      </c>
      <c r="E16" s="46">
        <f t="shared" si="1"/>
        <v>1</v>
      </c>
      <c r="F16" s="46" t="s">
        <v>60</v>
      </c>
    </row>
    <row r="17" spans="1:6" ht="12.75">
      <c r="A17" s="30">
        <v>9</v>
      </c>
      <c r="B17" s="78" t="s">
        <v>20</v>
      </c>
      <c r="C17" s="147">
        <v>8827.2</v>
      </c>
      <c r="D17" s="147">
        <f t="shared" si="0"/>
        <v>8827.2</v>
      </c>
      <c r="E17" s="46">
        <f t="shared" si="1"/>
        <v>1</v>
      </c>
      <c r="F17" s="46" t="s">
        <v>60</v>
      </c>
    </row>
    <row r="18" spans="1:6" ht="12.75">
      <c r="A18" s="30">
        <v>10</v>
      </c>
      <c r="B18" s="78" t="s">
        <v>21</v>
      </c>
      <c r="C18" s="147">
        <v>13899.2</v>
      </c>
      <c r="D18" s="147">
        <f t="shared" si="0"/>
        <v>13899.2</v>
      </c>
      <c r="E18" s="46">
        <f t="shared" si="1"/>
        <v>1</v>
      </c>
      <c r="F18" s="46" t="s">
        <v>60</v>
      </c>
    </row>
    <row r="19" spans="1:6" ht="12.75">
      <c r="A19" s="30">
        <v>11</v>
      </c>
      <c r="B19" s="79" t="s">
        <v>61</v>
      </c>
      <c r="C19" s="147">
        <v>22949.5</v>
      </c>
      <c r="D19" s="147">
        <f t="shared" si="0"/>
        <v>22949.5</v>
      </c>
      <c r="E19" s="46">
        <f t="shared" si="1"/>
        <v>1</v>
      </c>
      <c r="F19" s="46" t="s">
        <v>60</v>
      </c>
    </row>
    <row r="20" spans="1:6" ht="12.75">
      <c r="A20" s="30">
        <v>12</v>
      </c>
      <c r="B20" s="74" t="s">
        <v>93</v>
      </c>
      <c r="C20" s="147">
        <v>14499.1</v>
      </c>
      <c r="D20" s="147">
        <f t="shared" si="0"/>
        <v>14499.1</v>
      </c>
      <c r="E20" s="46">
        <f t="shared" si="1"/>
        <v>1</v>
      </c>
      <c r="F20" s="46" t="s">
        <v>60</v>
      </c>
    </row>
    <row r="21" spans="1:6" ht="12.75">
      <c r="A21" s="47">
        <v>13</v>
      </c>
      <c r="B21" s="32" t="s">
        <v>22</v>
      </c>
      <c r="C21" s="147">
        <v>16274.4</v>
      </c>
      <c r="D21" s="147">
        <f t="shared" si="0"/>
        <v>16274.4</v>
      </c>
      <c r="E21" s="46">
        <f>D21/C21</f>
        <v>1</v>
      </c>
      <c r="F21" s="46" t="s">
        <v>60</v>
      </c>
    </row>
    <row r="22" spans="1:6" ht="12.75">
      <c r="A22" s="196" t="s">
        <v>67</v>
      </c>
      <c r="B22" s="197"/>
      <c r="C22" s="197"/>
      <c r="D22" s="197"/>
      <c r="E22" s="197"/>
      <c r="F22" s="198"/>
    </row>
    <row r="23" spans="1:6" ht="12.75">
      <c r="A23" s="30">
        <v>14</v>
      </c>
      <c r="B23" s="79" t="s">
        <v>48</v>
      </c>
      <c r="C23" s="46">
        <v>19342.8</v>
      </c>
      <c r="D23" s="46">
        <f>C23</f>
        <v>19342.8</v>
      </c>
      <c r="E23" s="46">
        <f>D23/C23</f>
        <v>1</v>
      </c>
      <c r="F23" s="46" t="s">
        <v>60</v>
      </c>
    </row>
    <row r="24" spans="1:6" ht="49.5" customHeight="1">
      <c r="A24" s="193" t="s">
        <v>258</v>
      </c>
      <c r="B24" s="193"/>
      <c r="C24" s="193"/>
      <c r="D24" s="193"/>
      <c r="E24" s="193"/>
      <c r="F24" s="193"/>
    </row>
    <row r="25" spans="1:6" ht="30" customHeight="1">
      <c r="A25" s="146">
        <v>15</v>
      </c>
      <c r="B25" s="80" t="s">
        <v>271</v>
      </c>
      <c r="C25" s="147">
        <v>17745.7</v>
      </c>
      <c r="D25" s="147">
        <f>C25</f>
        <v>17745.7</v>
      </c>
      <c r="E25" s="46">
        <f>D25/C25</f>
        <v>1</v>
      </c>
      <c r="F25" s="46" t="s">
        <v>60</v>
      </c>
    </row>
    <row r="26" spans="1:6" ht="22.5" customHeight="1">
      <c r="A26" s="146">
        <v>16</v>
      </c>
      <c r="B26" s="80" t="s">
        <v>121</v>
      </c>
      <c r="C26" s="147">
        <v>32071.4</v>
      </c>
      <c r="D26" s="147">
        <f>C26</f>
        <v>32071.4</v>
      </c>
      <c r="E26" s="46">
        <f>D26/C26</f>
        <v>1</v>
      </c>
      <c r="F26" s="46" t="s">
        <v>60</v>
      </c>
    </row>
    <row r="27" spans="1:6" ht="12.75">
      <c r="A27" s="30">
        <v>17</v>
      </c>
      <c r="B27" s="80" t="s">
        <v>23</v>
      </c>
      <c r="C27" s="147">
        <v>12985</v>
      </c>
      <c r="D27" s="147">
        <f>C27</f>
        <v>12985</v>
      </c>
      <c r="E27" s="46">
        <f>D27/C27</f>
        <v>1</v>
      </c>
      <c r="F27" s="46" t="s">
        <v>60</v>
      </c>
    </row>
    <row r="28" spans="1:6" ht="30" customHeight="1">
      <c r="A28" s="193" t="s">
        <v>62</v>
      </c>
      <c r="B28" s="193"/>
      <c r="C28" s="193"/>
      <c r="D28" s="193"/>
      <c r="E28" s="193"/>
      <c r="F28" s="193"/>
    </row>
    <row r="29" spans="1:6" ht="12.75">
      <c r="A29" s="30">
        <v>18</v>
      </c>
      <c r="B29" s="81" t="s">
        <v>270</v>
      </c>
      <c r="C29" s="147">
        <v>87511.2</v>
      </c>
      <c r="D29" s="147">
        <f>C29</f>
        <v>87511.2</v>
      </c>
      <c r="E29" s="46">
        <f>D29/C29</f>
        <v>1</v>
      </c>
      <c r="F29" s="46" t="s">
        <v>60</v>
      </c>
    </row>
    <row r="30" spans="1:6" ht="24" customHeight="1" hidden="1">
      <c r="A30" s="193" t="s">
        <v>63</v>
      </c>
      <c r="B30" s="193"/>
      <c r="C30" s="193"/>
      <c r="D30" s="193"/>
      <c r="E30" s="193"/>
      <c r="F30" s="193"/>
    </row>
    <row r="31" spans="1:6" ht="42" customHeight="1" hidden="1">
      <c r="A31" s="30">
        <v>19</v>
      </c>
      <c r="B31" s="32" t="s">
        <v>24</v>
      </c>
      <c r="C31" s="147">
        <v>10552.9</v>
      </c>
      <c r="D31" s="147">
        <v>9950.8</v>
      </c>
      <c r="E31" s="127">
        <f>D31/C31</f>
        <v>0.9429445934292943</v>
      </c>
      <c r="F31" s="46" t="s">
        <v>60</v>
      </c>
    </row>
    <row r="32" spans="1:6" ht="15" customHeight="1" hidden="1">
      <c r="A32" s="193" t="s">
        <v>64</v>
      </c>
      <c r="B32" s="193"/>
      <c r="C32" s="193"/>
      <c r="D32" s="193"/>
      <c r="E32" s="193"/>
      <c r="F32" s="193"/>
    </row>
    <row r="33" spans="1:6" ht="27" customHeight="1" hidden="1">
      <c r="A33" s="30">
        <v>20</v>
      </c>
      <c r="B33" s="32" t="s">
        <v>24</v>
      </c>
      <c r="C33" s="46" t="s">
        <v>65</v>
      </c>
      <c r="D33" s="46" t="str">
        <f>C33</f>
        <v>-</v>
      </c>
      <c r="E33" s="46" t="s">
        <v>65</v>
      </c>
      <c r="F33" s="46" t="s">
        <v>65</v>
      </c>
    </row>
    <row r="34" spans="1:6" ht="22.5" customHeight="1" hidden="1">
      <c r="A34" s="193" t="s">
        <v>66</v>
      </c>
      <c r="B34" s="193"/>
      <c r="C34" s="193"/>
      <c r="D34" s="193"/>
      <c r="E34" s="193"/>
      <c r="F34" s="193"/>
    </row>
    <row r="35" spans="1:6" ht="24" hidden="1">
      <c r="A35" s="30">
        <v>21</v>
      </c>
      <c r="B35" s="32" t="s">
        <v>24</v>
      </c>
      <c r="C35" s="46" t="s">
        <v>65</v>
      </c>
      <c r="D35" s="46" t="str">
        <f>C35</f>
        <v>-</v>
      </c>
      <c r="E35" s="46" t="s">
        <v>65</v>
      </c>
      <c r="F35" s="46" t="s">
        <v>65</v>
      </c>
    </row>
    <row r="38" spans="1:6" ht="15.75">
      <c r="A38" s="184" t="s">
        <v>36</v>
      </c>
      <c r="B38" s="184"/>
      <c r="C38" s="195"/>
      <c r="D38" s="83"/>
      <c r="E38" s="194" t="s">
        <v>46</v>
      </c>
      <c r="F38" s="199"/>
    </row>
    <row r="39" spans="1:5" ht="15.75">
      <c r="A39" s="83"/>
      <c r="B39" s="83"/>
      <c r="C39" s="83"/>
      <c r="D39" s="83"/>
      <c r="E39" s="83"/>
    </row>
    <row r="40" spans="1:5" ht="15.75">
      <c r="A40" s="83"/>
      <c r="B40" s="83"/>
      <c r="C40" s="83"/>
      <c r="D40" s="83"/>
      <c r="E40" s="83"/>
    </row>
    <row r="41" spans="1:6" ht="48" customHeight="1">
      <c r="A41" s="184" t="s">
        <v>259</v>
      </c>
      <c r="B41" s="184"/>
      <c r="C41" s="184"/>
      <c r="D41" s="83"/>
      <c r="E41" s="194" t="s">
        <v>26</v>
      </c>
      <c r="F41" s="199"/>
    </row>
    <row r="43" ht="12.75" hidden="1"/>
    <row r="44" ht="12.75" hidden="1"/>
    <row r="45" spans="1:2" ht="12.75">
      <c r="A45" s="195" t="s">
        <v>25</v>
      </c>
      <c r="B45" s="195"/>
    </row>
  </sheetData>
  <sheetProtection/>
  <mergeCells count="19">
    <mergeCell ref="A45:B45"/>
    <mergeCell ref="A22:F22"/>
    <mergeCell ref="A38:C38"/>
    <mergeCell ref="E38:F38"/>
    <mergeCell ref="A41:C41"/>
    <mergeCell ref="E41:F41"/>
    <mergeCell ref="A30:F30"/>
    <mergeCell ref="A32:F32"/>
    <mergeCell ref="A34:F34"/>
    <mergeCell ref="A7:F7"/>
    <mergeCell ref="A12:F12"/>
    <mergeCell ref="A24:F24"/>
    <mergeCell ref="A28:F28"/>
    <mergeCell ref="A2:F2"/>
    <mergeCell ref="A3:F3"/>
    <mergeCell ref="A4:A5"/>
    <mergeCell ref="B4:B5"/>
    <mergeCell ref="C4:E4"/>
    <mergeCell ref="F4:F5"/>
  </mergeCells>
  <printOptions/>
  <pageMargins left="0.1968503937007874" right="0.1968503937007874" top="0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13.875" style="0" customWidth="1"/>
    <col min="3" max="3" width="13.625" style="0" customWidth="1"/>
    <col min="4" max="4" width="16.625" style="0" customWidth="1"/>
    <col min="5" max="5" width="14.375" style="0" customWidth="1"/>
    <col min="6" max="6" width="17.375" style="0" customWidth="1"/>
    <col min="7" max="7" width="18.875" style="0" customWidth="1"/>
  </cols>
  <sheetData>
    <row r="1" spans="1:7" s="90" customFormat="1" ht="54.75" customHeight="1">
      <c r="A1" s="200" t="s">
        <v>268</v>
      </c>
      <c r="B1" s="201"/>
      <c r="C1" s="201"/>
      <c r="D1" s="201"/>
      <c r="E1" s="201"/>
      <c r="F1" s="201"/>
      <c r="G1" s="202"/>
    </row>
    <row r="2" spans="1:7" s="90" customFormat="1" ht="21" customHeight="1">
      <c r="A2" s="212" t="s">
        <v>0</v>
      </c>
      <c r="B2" s="210" t="s">
        <v>53</v>
      </c>
      <c r="C2" s="207" t="s">
        <v>291</v>
      </c>
      <c r="D2" s="208"/>
      <c r="E2" s="208"/>
      <c r="F2" s="209"/>
      <c r="G2" s="205" t="s">
        <v>70</v>
      </c>
    </row>
    <row r="3" spans="1:7" s="90" customFormat="1" ht="174" customHeight="1">
      <c r="A3" s="213"/>
      <c r="B3" s="211"/>
      <c r="C3" s="11" t="s">
        <v>261</v>
      </c>
      <c r="D3" s="11" t="s">
        <v>262</v>
      </c>
      <c r="E3" s="11" t="s">
        <v>68</v>
      </c>
      <c r="F3" s="11" t="s">
        <v>69</v>
      </c>
      <c r="G3" s="206"/>
    </row>
    <row r="4" spans="1:7" s="90" customFormat="1" ht="12.75" customHeight="1">
      <c r="A4" s="104" t="s">
        <v>76</v>
      </c>
      <c r="B4" s="91">
        <v>2</v>
      </c>
      <c r="C4" s="1">
        <v>3</v>
      </c>
      <c r="D4" s="91">
        <v>4</v>
      </c>
      <c r="E4" s="91">
        <v>5</v>
      </c>
      <c r="F4" s="91">
        <v>6</v>
      </c>
      <c r="G4" s="91">
        <v>7</v>
      </c>
    </row>
    <row r="5" spans="1:7" s="90" customFormat="1" ht="12.75" customHeight="1">
      <c r="A5" s="214" t="s">
        <v>50</v>
      </c>
      <c r="B5" s="215"/>
      <c r="C5" s="215"/>
      <c r="D5" s="215"/>
      <c r="E5" s="215"/>
      <c r="F5" s="215"/>
      <c r="G5" s="215"/>
    </row>
    <row r="6" spans="1:7" s="90" customFormat="1" ht="12.75" customHeight="1">
      <c r="A6" s="104" t="s">
        <v>76</v>
      </c>
      <c r="B6" s="50" t="s">
        <v>48</v>
      </c>
      <c r="C6" s="84">
        <v>235</v>
      </c>
      <c r="D6" s="50">
        <v>235</v>
      </c>
      <c r="E6" s="91">
        <f>D6/C6*100</f>
        <v>100</v>
      </c>
      <c r="F6" s="113">
        <v>0.1</v>
      </c>
      <c r="G6" s="91" t="s">
        <v>73</v>
      </c>
    </row>
    <row r="7" spans="1:7" s="90" customFormat="1" ht="18" customHeight="1">
      <c r="A7" s="94"/>
      <c r="B7" s="94"/>
      <c r="C7" s="93"/>
      <c r="D7" s="93"/>
      <c r="E7" s="93"/>
      <c r="F7" s="93"/>
      <c r="G7" s="93"/>
    </row>
    <row r="8" spans="1:6" s="90" customFormat="1" ht="19.5" customHeight="1">
      <c r="A8" s="203" t="s">
        <v>36</v>
      </c>
      <c r="B8" s="216"/>
      <c r="C8" s="216"/>
      <c r="D8" s="92"/>
      <c r="E8" s="92"/>
      <c r="F8" s="114" t="s">
        <v>46</v>
      </c>
    </row>
    <row r="9" spans="1:6" s="90" customFormat="1" ht="39" customHeight="1">
      <c r="A9" s="106"/>
      <c r="B9" s="89"/>
      <c r="C9" s="92"/>
      <c r="D9" s="92"/>
      <c r="E9" s="92"/>
      <c r="F9" s="92"/>
    </row>
    <row r="10" spans="1:6" s="90" customFormat="1" ht="65.25" customHeight="1">
      <c r="A10" s="203" t="s">
        <v>259</v>
      </c>
      <c r="B10" s="204"/>
      <c r="C10" s="204"/>
      <c r="D10" s="204"/>
      <c r="E10" s="109"/>
      <c r="F10" s="115" t="s">
        <v>26</v>
      </c>
    </row>
  </sheetData>
  <sheetProtection/>
  <mergeCells count="8">
    <mergeCell ref="A1:G1"/>
    <mergeCell ref="A10:D10"/>
    <mergeCell ref="G2:G3"/>
    <mergeCell ref="C2:F2"/>
    <mergeCell ref="B2:B3"/>
    <mergeCell ref="A2:A3"/>
    <mergeCell ref="A5:G5"/>
    <mergeCell ref="A8:C8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130" zoomScaleNormal="130" zoomScalePageLayoutView="0" workbookViewId="0" topLeftCell="A85">
      <selection activeCell="K99" sqref="K99:L99"/>
    </sheetView>
  </sheetViews>
  <sheetFormatPr defaultColWidth="9.00390625" defaultRowHeight="12.75"/>
  <cols>
    <col min="1" max="1" width="4.625" style="103" customWidth="1"/>
    <col min="2" max="2" width="18.375" style="90" customWidth="1"/>
    <col min="3" max="3" width="9.00390625" style="90" customWidth="1"/>
    <col min="4" max="4" width="9.125" style="90" customWidth="1"/>
    <col min="5" max="5" width="10.00390625" style="90" customWidth="1"/>
    <col min="6" max="6" width="11.625" style="90" customWidth="1"/>
    <col min="7" max="7" width="13.125" style="90" customWidth="1"/>
    <col min="8" max="14" width="10.00390625" style="90" customWidth="1"/>
    <col min="15" max="15" width="14.00390625" style="90" customWidth="1"/>
    <col min="16" max="19" width="9.125" style="90" customWidth="1"/>
    <col min="20" max="20" width="12.00390625" style="90" customWidth="1"/>
    <col min="21" max="16384" width="9.125" style="90" customWidth="1"/>
  </cols>
  <sheetData>
    <row r="1" spans="1:15" ht="36" customHeight="1">
      <c r="A1" s="200" t="s">
        <v>264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33" customHeight="1">
      <c r="A2" s="212" t="s">
        <v>0</v>
      </c>
      <c r="B2" s="210" t="s">
        <v>53</v>
      </c>
      <c r="C2" s="241" t="s">
        <v>198</v>
      </c>
      <c r="D2" s="241"/>
      <c r="E2" s="241"/>
      <c r="F2" s="242"/>
      <c r="G2" s="241" t="s">
        <v>199</v>
      </c>
      <c r="H2" s="241"/>
      <c r="I2" s="241"/>
      <c r="J2" s="242"/>
      <c r="K2" s="241" t="s">
        <v>120</v>
      </c>
      <c r="L2" s="241"/>
      <c r="M2" s="241"/>
      <c r="N2" s="242"/>
      <c r="O2" s="168" t="s">
        <v>70</v>
      </c>
    </row>
    <row r="3" spans="1:15" ht="174" customHeight="1">
      <c r="A3" s="239"/>
      <c r="B3" s="240"/>
      <c r="C3" s="11" t="s">
        <v>261</v>
      </c>
      <c r="D3" s="11" t="s">
        <v>262</v>
      </c>
      <c r="E3" s="11" t="s">
        <v>68</v>
      </c>
      <c r="F3" s="11" t="s">
        <v>69</v>
      </c>
      <c r="G3" s="11" t="s">
        <v>261</v>
      </c>
      <c r="H3" s="11" t="s">
        <v>262</v>
      </c>
      <c r="I3" s="11" t="s">
        <v>68</v>
      </c>
      <c r="J3" s="11" t="s">
        <v>69</v>
      </c>
      <c r="K3" s="11" t="s">
        <v>261</v>
      </c>
      <c r="L3" s="11" t="s">
        <v>262</v>
      </c>
      <c r="M3" s="11" t="s">
        <v>68</v>
      </c>
      <c r="N3" s="11" t="s">
        <v>69</v>
      </c>
      <c r="O3" s="168"/>
    </row>
    <row r="4" spans="1:15" ht="12.75" customHeight="1">
      <c r="A4" s="104" t="s">
        <v>76</v>
      </c>
      <c r="B4" s="91">
        <v>2</v>
      </c>
      <c r="C4" s="1">
        <v>3</v>
      </c>
      <c r="D4" s="91">
        <v>4</v>
      </c>
      <c r="E4" s="91">
        <v>5</v>
      </c>
      <c r="F4" s="91">
        <v>6</v>
      </c>
      <c r="G4" s="91">
        <v>7</v>
      </c>
      <c r="H4" s="91">
        <v>8</v>
      </c>
      <c r="I4" s="91">
        <v>9</v>
      </c>
      <c r="J4" s="91">
        <v>10</v>
      </c>
      <c r="K4" s="91">
        <v>11</v>
      </c>
      <c r="L4" s="91">
        <v>12</v>
      </c>
      <c r="M4" s="91">
        <v>13</v>
      </c>
      <c r="N4" s="91">
        <v>14</v>
      </c>
      <c r="O4" s="91">
        <v>15</v>
      </c>
    </row>
    <row r="5" spans="1:15" ht="12.75" customHeight="1">
      <c r="A5" s="237" t="s">
        <v>256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4" ht="59.25" customHeight="1" hidden="1">
      <c r="A6" s="107" t="s">
        <v>12</v>
      </c>
      <c r="B6" s="88" t="s">
        <v>39</v>
      </c>
      <c r="C6" s="95">
        <f>SUM(C7:C9)</f>
        <v>25500</v>
      </c>
      <c r="D6" s="95">
        <f>SUM(D7:D9)</f>
        <v>26560</v>
      </c>
      <c r="E6" s="96">
        <f>D6/C6*100</f>
        <v>104.15686274509804</v>
      </c>
      <c r="F6" s="96"/>
      <c r="G6" s="82"/>
      <c r="H6" s="82"/>
      <c r="I6" s="82"/>
      <c r="J6" s="82"/>
      <c r="K6" s="82"/>
      <c r="L6" s="82"/>
      <c r="M6" s="82"/>
      <c r="N6" s="82"/>
    </row>
    <row r="7" spans="1:15" ht="27" customHeight="1">
      <c r="A7" s="97" t="s">
        <v>76</v>
      </c>
      <c r="B7" s="38" t="s">
        <v>23</v>
      </c>
      <c r="C7" s="120">
        <v>25500</v>
      </c>
      <c r="D7" s="120">
        <v>26560</v>
      </c>
      <c r="E7" s="41">
        <f>D7/C7*100</f>
        <v>104.15686274509804</v>
      </c>
      <c r="F7" s="97" t="s">
        <v>71</v>
      </c>
      <c r="G7" s="41" t="s">
        <v>72</v>
      </c>
      <c r="H7" s="41" t="s">
        <v>72</v>
      </c>
      <c r="I7" s="41" t="s">
        <v>72</v>
      </c>
      <c r="J7" s="41" t="s">
        <v>72</v>
      </c>
      <c r="K7" s="41" t="s">
        <v>72</v>
      </c>
      <c r="L7" s="41" t="s">
        <v>72</v>
      </c>
      <c r="M7" s="41" t="s">
        <v>72</v>
      </c>
      <c r="N7" s="41" t="s">
        <v>72</v>
      </c>
      <c r="O7" s="59" t="s">
        <v>73</v>
      </c>
    </row>
    <row r="8" spans="1:15" ht="27" customHeight="1">
      <c r="A8" s="217" t="s">
        <v>257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</row>
    <row r="9" spans="1:15" ht="19.5" customHeight="1">
      <c r="A9" s="97" t="s">
        <v>77</v>
      </c>
      <c r="B9" s="38" t="s">
        <v>23</v>
      </c>
      <c r="C9" s="41" t="s">
        <v>72</v>
      </c>
      <c r="D9" s="41" t="s">
        <v>72</v>
      </c>
      <c r="E9" s="41" t="s">
        <v>72</v>
      </c>
      <c r="F9" s="41" t="s">
        <v>72</v>
      </c>
      <c r="G9" s="41">
        <v>3000</v>
      </c>
      <c r="H9" s="41">
        <v>3288</v>
      </c>
      <c r="I9" s="41">
        <f>H9/G9*100</f>
        <v>109.60000000000001</v>
      </c>
      <c r="J9" s="97" t="s">
        <v>71</v>
      </c>
      <c r="K9" s="41" t="s">
        <v>72</v>
      </c>
      <c r="L9" s="41" t="s">
        <v>72</v>
      </c>
      <c r="M9" s="41" t="s">
        <v>72</v>
      </c>
      <c r="N9" s="41" t="s">
        <v>72</v>
      </c>
      <c r="O9" s="59" t="s">
        <v>73</v>
      </c>
    </row>
    <row r="10" spans="1:15" ht="27" customHeight="1">
      <c r="A10" s="217" t="s">
        <v>123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9"/>
    </row>
    <row r="11" spans="1:15" ht="19.5" customHeight="1">
      <c r="A11" s="97" t="s">
        <v>76</v>
      </c>
      <c r="B11" s="38" t="s">
        <v>271</v>
      </c>
      <c r="C11" s="41" t="s">
        <v>72</v>
      </c>
      <c r="D11" s="41" t="s">
        <v>72</v>
      </c>
      <c r="E11" s="41" t="s">
        <v>72</v>
      </c>
      <c r="F11" s="41" t="s">
        <v>72</v>
      </c>
      <c r="G11" s="41" t="s">
        <v>72</v>
      </c>
      <c r="H11" s="41" t="s">
        <v>72</v>
      </c>
      <c r="I11" s="41" t="s">
        <v>72</v>
      </c>
      <c r="J11" s="41" t="s">
        <v>72</v>
      </c>
      <c r="K11" s="41">
        <v>99</v>
      </c>
      <c r="L11" s="41">
        <v>99</v>
      </c>
      <c r="M11" s="41">
        <f>K11/L11*100</f>
        <v>100</v>
      </c>
      <c r="N11" s="133" t="s">
        <v>71</v>
      </c>
      <c r="O11" s="59" t="s">
        <v>73</v>
      </c>
    </row>
    <row r="12" spans="1:15" ht="19.5" customHeight="1">
      <c r="A12" s="217" t="s">
        <v>122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/>
    </row>
    <row r="13" spans="1:15" ht="19.5" customHeight="1">
      <c r="A13" s="97" t="s">
        <v>76</v>
      </c>
      <c r="B13" s="38" t="s">
        <v>271</v>
      </c>
      <c r="C13" s="41" t="s">
        <v>72</v>
      </c>
      <c r="D13" s="41" t="s">
        <v>72</v>
      </c>
      <c r="E13" s="41" t="s">
        <v>72</v>
      </c>
      <c r="F13" s="41" t="s">
        <v>72</v>
      </c>
      <c r="G13" s="41" t="s">
        <v>72</v>
      </c>
      <c r="H13" s="41" t="s">
        <v>72</v>
      </c>
      <c r="I13" s="41" t="s">
        <v>72</v>
      </c>
      <c r="J13" s="41" t="s">
        <v>72</v>
      </c>
      <c r="K13" s="41">
        <v>1</v>
      </c>
      <c r="L13" s="41">
        <v>1</v>
      </c>
      <c r="M13" s="41">
        <f>K13/L13*100</f>
        <v>100</v>
      </c>
      <c r="N13" s="133" t="s">
        <v>71</v>
      </c>
      <c r="O13" s="59" t="s">
        <v>73</v>
      </c>
    </row>
    <row r="14" spans="1:15" ht="19.5" customHeight="1">
      <c r="A14" s="217" t="s">
        <v>124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</row>
    <row r="15" spans="1:15" ht="19.5" customHeight="1">
      <c r="A15" s="97" t="s">
        <v>76</v>
      </c>
      <c r="B15" s="38" t="s">
        <v>271</v>
      </c>
      <c r="C15" s="41" t="s">
        <v>72</v>
      </c>
      <c r="D15" s="41" t="s">
        <v>72</v>
      </c>
      <c r="E15" s="41" t="s">
        <v>72</v>
      </c>
      <c r="F15" s="41" t="s">
        <v>72</v>
      </c>
      <c r="G15" s="41" t="s">
        <v>72</v>
      </c>
      <c r="H15" s="41" t="s">
        <v>72</v>
      </c>
      <c r="I15" s="41" t="s">
        <v>72</v>
      </c>
      <c r="J15" s="41" t="s">
        <v>72</v>
      </c>
      <c r="K15" s="41">
        <v>78</v>
      </c>
      <c r="L15" s="41">
        <v>78</v>
      </c>
      <c r="M15" s="41">
        <f>K15/L15*100</f>
        <v>100</v>
      </c>
      <c r="N15" s="133" t="s">
        <v>71</v>
      </c>
      <c r="O15" s="59" t="s">
        <v>73</v>
      </c>
    </row>
    <row r="16" spans="1:15" ht="19.5" customHeight="1" hidden="1">
      <c r="A16" s="217" t="s">
        <v>125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</row>
    <row r="17" spans="1:15" ht="19.5" customHeight="1" hidden="1">
      <c r="A17" s="97" t="s">
        <v>76</v>
      </c>
      <c r="B17" s="38" t="s">
        <v>271</v>
      </c>
      <c r="C17" s="41" t="s">
        <v>72</v>
      </c>
      <c r="D17" s="41" t="s">
        <v>72</v>
      </c>
      <c r="E17" s="41" t="s">
        <v>72</v>
      </c>
      <c r="F17" s="41" t="s">
        <v>72</v>
      </c>
      <c r="G17" s="41" t="s">
        <v>72</v>
      </c>
      <c r="H17" s="41" t="s">
        <v>72</v>
      </c>
      <c r="I17" s="41" t="s">
        <v>72</v>
      </c>
      <c r="J17" s="41" t="s">
        <v>72</v>
      </c>
      <c r="K17" s="41">
        <v>0</v>
      </c>
      <c r="L17" s="41">
        <v>1</v>
      </c>
      <c r="M17" s="41">
        <f>K17/L17*100</f>
        <v>0</v>
      </c>
      <c r="N17" s="133" t="s">
        <v>71</v>
      </c>
      <c r="O17" s="59" t="s">
        <v>73</v>
      </c>
    </row>
    <row r="18" spans="1:15" ht="19.5" customHeight="1">
      <c r="A18" s="217" t="s">
        <v>126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9"/>
    </row>
    <row r="19" spans="1:15" ht="19.5" customHeight="1">
      <c r="A19" s="97" t="s">
        <v>76</v>
      </c>
      <c r="B19" s="38" t="s">
        <v>271</v>
      </c>
      <c r="C19" s="41" t="s">
        <v>72</v>
      </c>
      <c r="D19" s="41" t="s">
        <v>72</v>
      </c>
      <c r="E19" s="41" t="s">
        <v>72</v>
      </c>
      <c r="F19" s="41" t="s">
        <v>72</v>
      </c>
      <c r="G19" s="41" t="s">
        <v>72</v>
      </c>
      <c r="H19" s="41" t="s">
        <v>72</v>
      </c>
      <c r="I19" s="41" t="s">
        <v>72</v>
      </c>
      <c r="J19" s="41" t="s">
        <v>72</v>
      </c>
      <c r="K19" s="41">
        <v>15</v>
      </c>
      <c r="L19" s="41">
        <v>15</v>
      </c>
      <c r="M19" s="41">
        <f>K19/L19*100</f>
        <v>100</v>
      </c>
      <c r="N19" s="133" t="s">
        <v>71</v>
      </c>
      <c r="O19" s="59" t="s">
        <v>73</v>
      </c>
    </row>
    <row r="20" spans="1:15" ht="19.5" customHeight="1">
      <c r="A20" s="217" t="s">
        <v>272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</row>
    <row r="21" spans="1:15" ht="19.5" customHeight="1">
      <c r="A21" s="97" t="s">
        <v>76</v>
      </c>
      <c r="B21" s="38" t="s">
        <v>271</v>
      </c>
      <c r="C21" s="41" t="s">
        <v>72</v>
      </c>
      <c r="D21" s="41" t="s">
        <v>72</v>
      </c>
      <c r="E21" s="41" t="s">
        <v>72</v>
      </c>
      <c r="F21" s="41" t="s">
        <v>72</v>
      </c>
      <c r="G21" s="41" t="s">
        <v>72</v>
      </c>
      <c r="H21" s="41" t="s">
        <v>72</v>
      </c>
      <c r="I21" s="41" t="s">
        <v>72</v>
      </c>
      <c r="J21" s="41" t="s">
        <v>72</v>
      </c>
      <c r="K21" s="41">
        <v>1</v>
      </c>
      <c r="L21" s="41">
        <v>1</v>
      </c>
      <c r="M21" s="41">
        <f>K21/L21*100</f>
        <v>100</v>
      </c>
      <c r="N21" s="133" t="s">
        <v>71</v>
      </c>
      <c r="O21" s="59" t="s">
        <v>73</v>
      </c>
    </row>
    <row r="22" spans="1:15" ht="19.5" customHeight="1">
      <c r="A22" s="217" t="s">
        <v>127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5" ht="19.5" customHeight="1">
      <c r="A23" s="97" t="s">
        <v>76</v>
      </c>
      <c r="B23" s="38" t="s">
        <v>271</v>
      </c>
      <c r="C23" s="41" t="s">
        <v>72</v>
      </c>
      <c r="D23" s="41" t="s">
        <v>72</v>
      </c>
      <c r="E23" s="41" t="s">
        <v>72</v>
      </c>
      <c r="F23" s="41" t="s">
        <v>72</v>
      </c>
      <c r="G23" s="41" t="s">
        <v>72</v>
      </c>
      <c r="H23" s="41" t="s">
        <v>72</v>
      </c>
      <c r="I23" s="41" t="s">
        <v>72</v>
      </c>
      <c r="J23" s="41" t="s">
        <v>72</v>
      </c>
      <c r="K23" s="41">
        <v>32</v>
      </c>
      <c r="L23" s="41">
        <v>32</v>
      </c>
      <c r="M23" s="41">
        <f>K23/L23*100</f>
        <v>100</v>
      </c>
      <c r="N23" s="133" t="s">
        <v>71</v>
      </c>
      <c r="O23" s="59" t="s">
        <v>73</v>
      </c>
    </row>
    <row r="24" spans="1:15" ht="19.5" customHeight="1">
      <c r="A24" s="217" t="s">
        <v>273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/>
    </row>
    <row r="25" spans="1:15" ht="19.5" customHeight="1">
      <c r="A25" s="97" t="s">
        <v>76</v>
      </c>
      <c r="B25" s="38" t="s">
        <v>271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>
        <v>1</v>
      </c>
      <c r="L25" s="41">
        <v>1</v>
      </c>
      <c r="M25" s="41">
        <f>K25/L25*100</f>
        <v>100</v>
      </c>
      <c r="N25" s="133" t="s">
        <v>71</v>
      </c>
      <c r="O25" s="59" t="s">
        <v>73</v>
      </c>
    </row>
    <row r="26" spans="1:15" ht="19.5" customHeight="1">
      <c r="A26" s="217" t="s">
        <v>128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</row>
    <row r="27" spans="1:15" ht="19.5" customHeight="1">
      <c r="A27" s="97" t="s">
        <v>76</v>
      </c>
      <c r="B27" s="38" t="s">
        <v>271</v>
      </c>
      <c r="C27" s="41" t="s">
        <v>72</v>
      </c>
      <c r="D27" s="41" t="s">
        <v>72</v>
      </c>
      <c r="E27" s="41" t="s">
        <v>72</v>
      </c>
      <c r="F27" s="41" t="s">
        <v>72</v>
      </c>
      <c r="G27" s="41" t="s">
        <v>72</v>
      </c>
      <c r="H27" s="41" t="s">
        <v>72</v>
      </c>
      <c r="I27" s="41" t="s">
        <v>72</v>
      </c>
      <c r="J27" s="41" t="s">
        <v>72</v>
      </c>
      <c r="K27" s="41">
        <v>90</v>
      </c>
      <c r="L27" s="41">
        <v>90</v>
      </c>
      <c r="M27" s="41">
        <f>K27/L27*100</f>
        <v>100</v>
      </c>
      <c r="N27" s="133" t="s">
        <v>71</v>
      </c>
      <c r="O27" s="59" t="s">
        <v>73</v>
      </c>
    </row>
    <row r="28" spans="1:15" ht="19.5" customHeight="1">
      <c r="A28" s="217" t="s">
        <v>129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1:15" ht="19.5" customHeight="1">
      <c r="A29" s="97" t="s">
        <v>76</v>
      </c>
      <c r="B29" s="38" t="s">
        <v>271</v>
      </c>
      <c r="C29" s="41" t="s">
        <v>72</v>
      </c>
      <c r="D29" s="41" t="s">
        <v>72</v>
      </c>
      <c r="E29" s="41" t="s">
        <v>72</v>
      </c>
      <c r="F29" s="41" t="s">
        <v>72</v>
      </c>
      <c r="G29" s="41" t="s">
        <v>72</v>
      </c>
      <c r="H29" s="41" t="s">
        <v>72</v>
      </c>
      <c r="I29" s="41" t="s">
        <v>72</v>
      </c>
      <c r="J29" s="41" t="s">
        <v>72</v>
      </c>
      <c r="K29" s="41">
        <v>4</v>
      </c>
      <c r="L29" s="41">
        <v>4</v>
      </c>
      <c r="M29" s="41">
        <f>K29/L29*100</f>
        <v>100</v>
      </c>
      <c r="N29" s="133" t="s">
        <v>71</v>
      </c>
      <c r="O29" s="59" t="s">
        <v>73</v>
      </c>
    </row>
    <row r="30" spans="1:15" ht="19.5" customHeight="1">
      <c r="A30" s="217" t="s">
        <v>130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</row>
    <row r="31" spans="1:15" ht="19.5" customHeight="1">
      <c r="A31" s="97" t="s">
        <v>76</v>
      </c>
      <c r="B31" s="38" t="s">
        <v>271</v>
      </c>
      <c r="C31" s="41" t="s">
        <v>72</v>
      </c>
      <c r="D31" s="41" t="s">
        <v>72</v>
      </c>
      <c r="E31" s="41" t="s">
        <v>72</v>
      </c>
      <c r="F31" s="41" t="s">
        <v>72</v>
      </c>
      <c r="G31" s="41" t="s">
        <v>72</v>
      </c>
      <c r="H31" s="41" t="s">
        <v>72</v>
      </c>
      <c r="I31" s="41" t="s">
        <v>72</v>
      </c>
      <c r="J31" s="41" t="s">
        <v>72</v>
      </c>
      <c r="K31" s="41">
        <v>102</v>
      </c>
      <c r="L31" s="41">
        <v>102</v>
      </c>
      <c r="M31" s="41">
        <f>K31/L31*100</f>
        <v>100</v>
      </c>
      <c r="N31" s="133" t="s">
        <v>71</v>
      </c>
      <c r="O31" s="59" t="s">
        <v>73</v>
      </c>
    </row>
    <row r="32" spans="1:15" ht="19.5" customHeight="1">
      <c r="A32" s="217" t="s">
        <v>274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/>
    </row>
    <row r="33" spans="1:15" ht="19.5" customHeight="1">
      <c r="A33" s="97" t="s">
        <v>76</v>
      </c>
      <c r="B33" s="38" t="s">
        <v>271</v>
      </c>
      <c r="C33" s="41" t="s">
        <v>72</v>
      </c>
      <c r="D33" s="41" t="s">
        <v>72</v>
      </c>
      <c r="E33" s="41" t="s">
        <v>72</v>
      </c>
      <c r="F33" s="41" t="s">
        <v>72</v>
      </c>
      <c r="G33" s="41" t="s">
        <v>72</v>
      </c>
      <c r="H33" s="41" t="s">
        <v>72</v>
      </c>
      <c r="I33" s="41" t="s">
        <v>72</v>
      </c>
      <c r="J33" s="41" t="s">
        <v>72</v>
      </c>
      <c r="K33" s="41">
        <v>16</v>
      </c>
      <c r="L33" s="41">
        <v>16</v>
      </c>
      <c r="M33" s="41">
        <f>K33/L33*100</f>
        <v>100</v>
      </c>
      <c r="N33" s="133" t="s">
        <v>71</v>
      </c>
      <c r="O33" s="59" t="s">
        <v>73</v>
      </c>
    </row>
    <row r="34" spans="1:15" ht="19.5" customHeight="1">
      <c r="A34" s="217" t="s">
        <v>131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9"/>
    </row>
    <row r="35" spans="1:15" ht="19.5" customHeight="1">
      <c r="A35" s="97" t="s">
        <v>76</v>
      </c>
      <c r="B35" s="38" t="s">
        <v>271</v>
      </c>
      <c r="C35" s="41" t="s">
        <v>72</v>
      </c>
      <c r="D35" s="41" t="s">
        <v>72</v>
      </c>
      <c r="E35" s="41" t="s">
        <v>72</v>
      </c>
      <c r="F35" s="41" t="s">
        <v>72</v>
      </c>
      <c r="G35" s="41" t="s">
        <v>72</v>
      </c>
      <c r="H35" s="41" t="s">
        <v>72</v>
      </c>
      <c r="I35" s="41" t="s">
        <v>72</v>
      </c>
      <c r="J35" s="41" t="s">
        <v>72</v>
      </c>
      <c r="K35" s="41">
        <v>28</v>
      </c>
      <c r="L35" s="41">
        <v>28</v>
      </c>
      <c r="M35" s="41">
        <f>K35/L35*100</f>
        <v>100</v>
      </c>
      <c r="N35" s="133" t="s">
        <v>71</v>
      </c>
      <c r="O35" s="59" t="s">
        <v>73</v>
      </c>
    </row>
    <row r="36" spans="1:16" ht="19.5" customHeight="1">
      <c r="A36" s="217" t="s">
        <v>132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  <c r="P36" s="93"/>
    </row>
    <row r="37" spans="1:15" ht="19.5" customHeight="1">
      <c r="A37" s="97" t="s">
        <v>76</v>
      </c>
      <c r="B37" s="38" t="s">
        <v>271</v>
      </c>
      <c r="C37" s="41" t="s">
        <v>72</v>
      </c>
      <c r="D37" s="41" t="s">
        <v>72</v>
      </c>
      <c r="E37" s="41" t="s">
        <v>72</v>
      </c>
      <c r="F37" s="41" t="s">
        <v>72</v>
      </c>
      <c r="G37" s="41" t="s">
        <v>72</v>
      </c>
      <c r="H37" s="41" t="s">
        <v>72</v>
      </c>
      <c r="I37" s="41" t="s">
        <v>72</v>
      </c>
      <c r="J37" s="41" t="s">
        <v>72</v>
      </c>
      <c r="K37" s="41">
        <v>21</v>
      </c>
      <c r="L37" s="41">
        <v>21</v>
      </c>
      <c r="M37" s="41">
        <f>K37/L37*100</f>
        <v>100</v>
      </c>
      <c r="N37" s="133" t="s">
        <v>71</v>
      </c>
      <c r="O37" s="59" t="s">
        <v>73</v>
      </c>
    </row>
    <row r="38" spans="1:15" ht="19.5" customHeight="1">
      <c r="A38" s="217" t="s">
        <v>133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9"/>
    </row>
    <row r="39" spans="1:15" ht="19.5" customHeight="1">
      <c r="A39" s="97" t="s">
        <v>76</v>
      </c>
      <c r="B39" s="38" t="s">
        <v>271</v>
      </c>
      <c r="C39" s="41" t="s">
        <v>72</v>
      </c>
      <c r="D39" s="41" t="s">
        <v>72</v>
      </c>
      <c r="E39" s="41" t="s">
        <v>72</v>
      </c>
      <c r="F39" s="41" t="s">
        <v>72</v>
      </c>
      <c r="G39" s="41" t="s">
        <v>72</v>
      </c>
      <c r="H39" s="41" t="s">
        <v>72</v>
      </c>
      <c r="I39" s="41" t="s">
        <v>72</v>
      </c>
      <c r="J39" s="41" t="s">
        <v>72</v>
      </c>
      <c r="K39" s="41">
        <v>2</v>
      </c>
      <c r="L39" s="41">
        <v>2</v>
      </c>
      <c r="M39" s="41">
        <f>K39/L39*100</f>
        <v>100</v>
      </c>
      <c r="N39" s="133" t="s">
        <v>71</v>
      </c>
      <c r="O39" s="59" t="s">
        <v>73</v>
      </c>
    </row>
    <row r="40" spans="1:15" ht="19.5" customHeight="1">
      <c r="A40" s="217" t="s">
        <v>134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9"/>
    </row>
    <row r="41" spans="1:15" ht="19.5" customHeight="1">
      <c r="A41" s="97" t="s">
        <v>76</v>
      </c>
      <c r="B41" s="38" t="s">
        <v>121</v>
      </c>
      <c r="C41" s="41" t="s">
        <v>72</v>
      </c>
      <c r="D41" s="41" t="s">
        <v>72</v>
      </c>
      <c r="E41" s="41" t="s">
        <v>72</v>
      </c>
      <c r="F41" s="41" t="s">
        <v>72</v>
      </c>
      <c r="G41" s="41" t="s">
        <v>72</v>
      </c>
      <c r="H41" s="41" t="s">
        <v>72</v>
      </c>
      <c r="I41" s="41" t="s">
        <v>72</v>
      </c>
      <c r="J41" s="41" t="s">
        <v>72</v>
      </c>
      <c r="K41" s="41">
        <v>200</v>
      </c>
      <c r="L41" s="41">
        <v>185</v>
      </c>
      <c r="M41" s="41">
        <f>K41/L41*100</f>
        <v>108.10810810810811</v>
      </c>
      <c r="N41" s="133" t="s">
        <v>71</v>
      </c>
      <c r="O41" s="59" t="s">
        <v>73</v>
      </c>
    </row>
    <row r="42" spans="1:15" ht="19.5" customHeight="1">
      <c r="A42" s="217" t="s">
        <v>135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5" ht="19.5" customHeight="1">
      <c r="A43" s="97" t="s">
        <v>76</v>
      </c>
      <c r="B43" s="38" t="s">
        <v>121</v>
      </c>
      <c r="C43" s="41" t="s">
        <v>72</v>
      </c>
      <c r="D43" s="41" t="s">
        <v>72</v>
      </c>
      <c r="E43" s="41" t="s">
        <v>72</v>
      </c>
      <c r="F43" s="41" t="s">
        <v>72</v>
      </c>
      <c r="G43" s="41" t="s">
        <v>72</v>
      </c>
      <c r="H43" s="41" t="s">
        <v>72</v>
      </c>
      <c r="I43" s="41" t="s">
        <v>72</v>
      </c>
      <c r="J43" s="41" t="s">
        <v>72</v>
      </c>
      <c r="K43" s="41">
        <v>317</v>
      </c>
      <c r="L43" s="41">
        <v>332</v>
      </c>
      <c r="M43" s="41">
        <f>K43/L43*100</f>
        <v>95.48192771084338</v>
      </c>
      <c r="N43" s="133" t="s">
        <v>71</v>
      </c>
      <c r="O43" s="59" t="s">
        <v>73</v>
      </c>
    </row>
    <row r="44" spans="1:15" ht="19.5" customHeight="1">
      <c r="A44" s="217" t="s">
        <v>136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9"/>
    </row>
    <row r="45" spans="1:15" ht="19.5" customHeight="1">
      <c r="A45" s="97" t="s">
        <v>76</v>
      </c>
      <c r="B45" s="38" t="s">
        <v>121</v>
      </c>
      <c r="C45" s="41" t="s">
        <v>72</v>
      </c>
      <c r="D45" s="41" t="s">
        <v>72</v>
      </c>
      <c r="E45" s="41" t="s">
        <v>72</v>
      </c>
      <c r="F45" s="41" t="s">
        <v>72</v>
      </c>
      <c r="G45" s="41" t="s">
        <v>72</v>
      </c>
      <c r="H45" s="41" t="s">
        <v>72</v>
      </c>
      <c r="I45" s="41" t="s">
        <v>72</v>
      </c>
      <c r="J45" s="41" t="s">
        <v>72</v>
      </c>
      <c r="K45" s="41">
        <v>3</v>
      </c>
      <c r="L45" s="41">
        <v>3</v>
      </c>
      <c r="M45" s="41">
        <f>K45/L45*100</f>
        <v>100</v>
      </c>
      <c r="N45" s="133" t="s">
        <v>71</v>
      </c>
      <c r="O45" s="59" t="s">
        <v>73</v>
      </c>
    </row>
    <row r="46" spans="1:15" ht="19.5" customHeight="1">
      <c r="A46" s="217" t="s">
        <v>137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9"/>
    </row>
    <row r="47" spans="1:15" ht="19.5" customHeight="1">
      <c r="A47" s="97" t="s">
        <v>76</v>
      </c>
      <c r="B47" s="38" t="s">
        <v>121</v>
      </c>
      <c r="C47" s="41" t="s">
        <v>72</v>
      </c>
      <c r="D47" s="41" t="s">
        <v>72</v>
      </c>
      <c r="E47" s="41" t="s">
        <v>72</v>
      </c>
      <c r="F47" s="41" t="s">
        <v>72</v>
      </c>
      <c r="G47" s="41" t="s">
        <v>72</v>
      </c>
      <c r="H47" s="41" t="s">
        <v>72</v>
      </c>
      <c r="I47" s="41" t="s">
        <v>72</v>
      </c>
      <c r="J47" s="41" t="s">
        <v>72</v>
      </c>
      <c r="K47" s="41">
        <v>36</v>
      </c>
      <c r="L47" s="41">
        <v>36</v>
      </c>
      <c r="M47" s="41">
        <f>K47/L47*100</f>
        <v>100</v>
      </c>
      <c r="N47" s="133" t="s">
        <v>71</v>
      </c>
      <c r="O47" s="59" t="s">
        <v>73</v>
      </c>
    </row>
    <row r="48" spans="1:15" ht="19.5" customHeight="1">
      <c r="A48" s="217" t="s">
        <v>138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</row>
    <row r="49" spans="1:15" ht="19.5" customHeight="1">
      <c r="A49" s="97" t="s">
        <v>76</v>
      </c>
      <c r="B49" s="38" t="s">
        <v>121</v>
      </c>
      <c r="C49" s="41" t="s">
        <v>72</v>
      </c>
      <c r="D49" s="41" t="s">
        <v>72</v>
      </c>
      <c r="E49" s="41" t="s">
        <v>72</v>
      </c>
      <c r="F49" s="41" t="s">
        <v>72</v>
      </c>
      <c r="G49" s="41" t="s">
        <v>72</v>
      </c>
      <c r="H49" s="41" t="s">
        <v>72</v>
      </c>
      <c r="I49" s="41" t="s">
        <v>72</v>
      </c>
      <c r="J49" s="41" t="s">
        <v>72</v>
      </c>
      <c r="K49" s="41">
        <v>83</v>
      </c>
      <c r="L49" s="41">
        <v>91</v>
      </c>
      <c r="M49" s="41">
        <f>K49/L49*100</f>
        <v>91.20879120879121</v>
      </c>
      <c r="N49" s="133" t="s">
        <v>71</v>
      </c>
      <c r="O49" s="59" t="s">
        <v>73</v>
      </c>
    </row>
    <row r="50" spans="1:15" ht="19.5" customHeight="1">
      <c r="A50" s="217" t="s">
        <v>139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9"/>
    </row>
    <row r="51" spans="1:15" ht="19.5" customHeight="1">
      <c r="A51" s="97" t="s">
        <v>76</v>
      </c>
      <c r="B51" s="38" t="s">
        <v>121</v>
      </c>
      <c r="C51" s="41" t="s">
        <v>72</v>
      </c>
      <c r="D51" s="41" t="s">
        <v>72</v>
      </c>
      <c r="E51" s="41" t="s">
        <v>72</v>
      </c>
      <c r="F51" s="41" t="s">
        <v>72</v>
      </c>
      <c r="G51" s="41" t="s">
        <v>72</v>
      </c>
      <c r="H51" s="41" t="s">
        <v>72</v>
      </c>
      <c r="I51" s="41" t="s">
        <v>72</v>
      </c>
      <c r="J51" s="41" t="s">
        <v>72</v>
      </c>
      <c r="K51" s="41">
        <v>126</v>
      </c>
      <c r="L51" s="41">
        <v>114</v>
      </c>
      <c r="M51" s="41">
        <f>K51/L51*100</f>
        <v>110.5263157894737</v>
      </c>
      <c r="N51" s="133" t="s">
        <v>71</v>
      </c>
      <c r="O51" s="59" t="s">
        <v>73</v>
      </c>
    </row>
    <row r="52" spans="1:15" ht="19.5" customHeight="1">
      <c r="A52" s="217" t="s">
        <v>140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</row>
    <row r="53" spans="1:15" ht="19.5" customHeight="1">
      <c r="A53" s="97" t="s">
        <v>76</v>
      </c>
      <c r="B53" s="38" t="s">
        <v>121</v>
      </c>
      <c r="C53" s="41" t="s">
        <v>72</v>
      </c>
      <c r="D53" s="41" t="s">
        <v>72</v>
      </c>
      <c r="E53" s="41" t="s">
        <v>72</v>
      </c>
      <c r="F53" s="41" t="s">
        <v>72</v>
      </c>
      <c r="G53" s="41" t="s">
        <v>72</v>
      </c>
      <c r="H53" s="41" t="s">
        <v>72</v>
      </c>
      <c r="I53" s="41" t="s">
        <v>72</v>
      </c>
      <c r="J53" s="41" t="s">
        <v>72</v>
      </c>
      <c r="K53" s="41">
        <v>182</v>
      </c>
      <c r="L53" s="41">
        <v>170</v>
      </c>
      <c r="M53" s="41">
        <f>K53/L53*100</f>
        <v>107.05882352941177</v>
      </c>
      <c r="N53" s="133" t="s">
        <v>71</v>
      </c>
      <c r="O53" s="59" t="s">
        <v>73</v>
      </c>
    </row>
    <row r="54" spans="1:15" ht="19.5" customHeight="1">
      <c r="A54" s="217" t="s">
        <v>141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9"/>
    </row>
    <row r="55" spans="1:15" ht="19.5" customHeight="1">
      <c r="A55" s="97" t="s">
        <v>76</v>
      </c>
      <c r="B55" s="38" t="s">
        <v>121</v>
      </c>
      <c r="C55" s="41" t="s">
        <v>72</v>
      </c>
      <c r="D55" s="41" t="s">
        <v>72</v>
      </c>
      <c r="E55" s="41" t="s">
        <v>72</v>
      </c>
      <c r="F55" s="41" t="s">
        <v>72</v>
      </c>
      <c r="G55" s="41" t="s">
        <v>72</v>
      </c>
      <c r="H55" s="41" t="s">
        <v>72</v>
      </c>
      <c r="I55" s="41" t="s">
        <v>72</v>
      </c>
      <c r="J55" s="41" t="s">
        <v>72</v>
      </c>
      <c r="K55" s="41">
        <v>29</v>
      </c>
      <c r="L55" s="41">
        <v>27</v>
      </c>
      <c r="M55" s="41">
        <f>K55/L55*100</f>
        <v>107.40740740740742</v>
      </c>
      <c r="N55" s="133" t="s">
        <v>71</v>
      </c>
      <c r="O55" s="59" t="s">
        <v>73</v>
      </c>
    </row>
    <row r="56" spans="1:15" ht="19.5" customHeight="1">
      <c r="A56" s="217" t="s">
        <v>142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9"/>
    </row>
    <row r="57" spans="1:15" ht="19.5" customHeight="1">
      <c r="A57" s="97" t="s">
        <v>76</v>
      </c>
      <c r="B57" s="38" t="s">
        <v>121</v>
      </c>
      <c r="C57" s="41" t="s">
        <v>72</v>
      </c>
      <c r="D57" s="41" t="s">
        <v>72</v>
      </c>
      <c r="E57" s="41" t="s">
        <v>72</v>
      </c>
      <c r="F57" s="41" t="s">
        <v>72</v>
      </c>
      <c r="G57" s="41" t="s">
        <v>72</v>
      </c>
      <c r="H57" s="41" t="s">
        <v>72</v>
      </c>
      <c r="I57" s="41" t="s">
        <v>72</v>
      </c>
      <c r="J57" s="41" t="s">
        <v>72</v>
      </c>
      <c r="K57" s="41">
        <v>268</v>
      </c>
      <c r="L57" s="41">
        <v>296</v>
      </c>
      <c r="M57" s="41">
        <f>K57/L57*100</f>
        <v>90.54054054054053</v>
      </c>
      <c r="N57" s="133" t="s">
        <v>71</v>
      </c>
      <c r="O57" s="59" t="s">
        <v>73</v>
      </c>
    </row>
    <row r="58" spans="1:15" ht="19.5" customHeight="1">
      <c r="A58" s="217" t="s">
        <v>143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9"/>
    </row>
    <row r="59" spans="1:15" ht="19.5" customHeight="1">
      <c r="A59" s="97" t="s">
        <v>76</v>
      </c>
      <c r="B59" s="38" t="s">
        <v>121</v>
      </c>
      <c r="C59" s="41" t="s">
        <v>72</v>
      </c>
      <c r="D59" s="41" t="s">
        <v>72</v>
      </c>
      <c r="E59" s="41" t="s">
        <v>72</v>
      </c>
      <c r="F59" s="41" t="s">
        <v>72</v>
      </c>
      <c r="G59" s="41" t="s">
        <v>72</v>
      </c>
      <c r="H59" s="41" t="s">
        <v>72</v>
      </c>
      <c r="I59" s="41" t="s">
        <v>72</v>
      </c>
      <c r="J59" s="41" t="s">
        <v>72</v>
      </c>
      <c r="K59" s="41">
        <v>14</v>
      </c>
      <c r="L59" s="41">
        <v>14</v>
      </c>
      <c r="M59" s="41">
        <f>K59/L59*100</f>
        <v>100</v>
      </c>
      <c r="N59" s="133" t="s">
        <v>71</v>
      </c>
      <c r="O59" s="59" t="s">
        <v>73</v>
      </c>
    </row>
    <row r="60" spans="1:15" ht="19.5" customHeight="1">
      <c r="A60" s="217" t="s">
        <v>144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9"/>
    </row>
    <row r="61" spans="1:15" ht="19.5" customHeight="1">
      <c r="A61" s="97" t="s">
        <v>76</v>
      </c>
      <c r="B61" s="38" t="s">
        <v>121</v>
      </c>
      <c r="C61" s="41" t="s">
        <v>72</v>
      </c>
      <c r="D61" s="41" t="s">
        <v>72</v>
      </c>
      <c r="E61" s="41" t="s">
        <v>72</v>
      </c>
      <c r="F61" s="41" t="s">
        <v>72</v>
      </c>
      <c r="G61" s="41" t="s">
        <v>72</v>
      </c>
      <c r="H61" s="41" t="s">
        <v>72</v>
      </c>
      <c r="I61" s="41" t="s">
        <v>72</v>
      </c>
      <c r="J61" s="41" t="s">
        <v>72</v>
      </c>
      <c r="K61" s="41">
        <v>31</v>
      </c>
      <c r="L61" s="41">
        <v>29</v>
      </c>
      <c r="M61" s="41">
        <f>K61/L61*100</f>
        <v>106.89655172413792</v>
      </c>
      <c r="N61" s="133" t="s">
        <v>71</v>
      </c>
      <c r="O61" s="59" t="s">
        <v>73</v>
      </c>
    </row>
    <row r="62" spans="1:15" ht="27.75" customHeight="1">
      <c r="A62" s="217" t="s">
        <v>145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</row>
    <row r="63" spans="1:15" ht="19.5" customHeight="1">
      <c r="A63" s="97" t="s">
        <v>76</v>
      </c>
      <c r="B63" s="38" t="s">
        <v>121</v>
      </c>
      <c r="C63" s="41" t="s">
        <v>72</v>
      </c>
      <c r="D63" s="41" t="s">
        <v>72</v>
      </c>
      <c r="E63" s="41" t="s">
        <v>72</v>
      </c>
      <c r="F63" s="41" t="s">
        <v>72</v>
      </c>
      <c r="G63" s="41" t="s">
        <v>72</v>
      </c>
      <c r="H63" s="41" t="s">
        <v>72</v>
      </c>
      <c r="I63" s="41" t="s">
        <v>72</v>
      </c>
      <c r="J63" s="41" t="s">
        <v>72</v>
      </c>
      <c r="K63" s="41">
        <v>1</v>
      </c>
      <c r="L63" s="41">
        <v>1</v>
      </c>
      <c r="M63" s="41">
        <f>K63/L63*100</f>
        <v>100</v>
      </c>
      <c r="N63" s="133" t="s">
        <v>71</v>
      </c>
      <c r="O63" s="59" t="s">
        <v>73</v>
      </c>
    </row>
    <row r="64" spans="1:15" ht="19.5" customHeight="1">
      <c r="A64" s="217" t="s">
        <v>146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9"/>
    </row>
    <row r="65" spans="1:15" ht="19.5" customHeight="1">
      <c r="A65" s="97" t="s">
        <v>76</v>
      </c>
      <c r="B65" s="38" t="s">
        <v>121</v>
      </c>
      <c r="C65" s="41" t="s">
        <v>72</v>
      </c>
      <c r="D65" s="41" t="s">
        <v>72</v>
      </c>
      <c r="E65" s="41" t="s">
        <v>72</v>
      </c>
      <c r="F65" s="41" t="s">
        <v>72</v>
      </c>
      <c r="G65" s="41" t="s">
        <v>72</v>
      </c>
      <c r="H65" s="41" t="s">
        <v>72</v>
      </c>
      <c r="I65" s="41" t="s">
        <v>72</v>
      </c>
      <c r="J65" s="41" t="s">
        <v>72</v>
      </c>
      <c r="K65" s="41">
        <v>136</v>
      </c>
      <c r="L65" s="41">
        <v>149</v>
      </c>
      <c r="M65" s="41">
        <f>K65/L65*100</f>
        <v>91.2751677852349</v>
      </c>
      <c r="N65" s="133" t="s">
        <v>71</v>
      </c>
      <c r="O65" s="59" t="s">
        <v>73</v>
      </c>
    </row>
    <row r="66" spans="1:15" ht="19.5" customHeight="1">
      <c r="A66" s="217" t="s">
        <v>147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9"/>
    </row>
    <row r="67" spans="1:15" ht="19.5" customHeight="1">
      <c r="A67" s="97" t="s">
        <v>76</v>
      </c>
      <c r="B67" s="38" t="s">
        <v>121</v>
      </c>
      <c r="C67" s="41" t="s">
        <v>72</v>
      </c>
      <c r="D67" s="41" t="s">
        <v>72</v>
      </c>
      <c r="E67" s="41" t="s">
        <v>72</v>
      </c>
      <c r="F67" s="41" t="s">
        <v>72</v>
      </c>
      <c r="G67" s="41" t="s">
        <v>72</v>
      </c>
      <c r="H67" s="41" t="s">
        <v>72</v>
      </c>
      <c r="I67" s="41" t="s">
        <v>72</v>
      </c>
      <c r="J67" s="41" t="s">
        <v>72</v>
      </c>
      <c r="K67" s="41">
        <v>26</v>
      </c>
      <c r="L67" s="41">
        <v>28</v>
      </c>
      <c r="M67" s="41">
        <f>K67/L67*100</f>
        <v>92.85714285714286</v>
      </c>
      <c r="N67" s="133" t="s">
        <v>71</v>
      </c>
      <c r="O67" s="59" t="s">
        <v>73</v>
      </c>
    </row>
    <row r="68" spans="1:15" ht="19.5" customHeight="1">
      <c r="A68" s="217" t="s">
        <v>148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9"/>
    </row>
    <row r="69" spans="1:15" ht="19.5" customHeight="1">
      <c r="A69" s="97" t="s">
        <v>76</v>
      </c>
      <c r="B69" s="38" t="s">
        <v>121</v>
      </c>
      <c r="C69" s="41" t="s">
        <v>72</v>
      </c>
      <c r="D69" s="41" t="s">
        <v>72</v>
      </c>
      <c r="E69" s="41" t="s">
        <v>72</v>
      </c>
      <c r="F69" s="41" t="s">
        <v>72</v>
      </c>
      <c r="G69" s="41" t="s">
        <v>72</v>
      </c>
      <c r="H69" s="41" t="s">
        <v>72</v>
      </c>
      <c r="I69" s="41" t="s">
        <v>72</v>
      </c>
      <c r="J69" s="41" t="s">
        <v>72</v>
      </c>
      <c r="K69" s="41">
        <v>4</v>
      </c>
      <c r="L69" s="41">
        <v>4</v>
      </c>
      <c r="M69" s="41">
        <f>K69/L69*100</f>
        <v>100</v>
      </c>
      <c r="N69" s="133" t="s">
        <v>71</v>
      </c>
      <c r="O69" s="59" t="s">
        <v>73</v>
      </c>
    </row>
    <row r="70" spans="1:15" ht="19.5" customHeight="1">
      <c r="A70" s="217" t="s">
        <v>149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9"/>
    </row>
    <row r="71" spans="1:15" ht="19.5" customHeight="1">
      <c r="A71" s="97" t="s">
        <v>76</v>
      </c>
      <c r="B71" s="38" t="s">
        <v>121</v>
      </c>
      <c r="C71" s="41" t="s">
        <v>72</v>
      </c>
      <c r="D71" s="41" t="s">
        <v>72</v>
      </c>
      <c r="E71" s="41" t="s">
        <v>72</v>
      </c>
      <c r="F71" s="41" t="s">
        <v>72</v>
      </c>
      <c r="G71" s="41" t="s">
        <v>72</v>
      </c>
      <c r="H71" s="41" t="s">
        <v>72</v>
      </c>
      <c r="I71" s="41" t="s">
        <v>72</v>
      </c>
      <c r="J71" s="41" t="s">
        <v>72</v>
      </c>
      <c r="K71" s="41">
        <v>48</v>
      </c>
      <c r="L71" s="41">
        <v>52</v>
      </c>
      <c r="M71" s="41">
        <f>K71/L71*100</f>
        <v>92.3076923076923</v>
      </c>
      <c r="N71" s="133" t="s">
        <v>71</v>
      </c>
      <c r="O71" s="59" t="s">
        <v>73</v>
      </c>
    </row>
    <row r="72" spans="1:15" ht="19.5" customHeight="1">
      <c r="A72" s="217" t="s">
        <v>150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9"/>
    </row>
    <row r="73" spans="1:15" ht="19.5" customHeight="1">
      <c r="A73" s="97" t="s">
        <v>76</v>
      </c>
      <c r="B73" s="38" t="s">
        <v>121</v>
      </c>
      <c r="C73" s="41" t="s">
        <v>72</v>
      </c>
      <c r="D73" s="41" t="s">
        <v>72</v>
      </c>
      <c r="E73" s="41" t="s">
        <v>72</v>
      </c>
      <c r="F73" s="41" t="s">
        <v>72</v>
      </c>
      <c r="G73" s="41" t="s">
        <v>72</v>
      </c>
      <c r="H73" s="41" t="s">
        <v>72</v>
      </c>
      <c r="I73" s="41" t="s">
        <v>72</v>
      </c>
      <c r="J73" s="41" t="s">
        <v>72</v>
      </c>
      <c r="K73" s="41">
        <v>76</v>
      </c>
      <c r="L73" s="41">
        <v>83</v>
      </c>
      <c r="M73" s="41">
        <f>K73/L73*100</f>
        <v>91.56626506024097</v>
      </c>
      <c r="N73" s="133" t="s">
        <v>71</v>
      </c>
      <c r="O73" s="59" t="s">
        <v>73</v>
      </c>
    </row>
    <row r="74" spans="1:15" ht="19.5" customHeight="1">
      <c r="A74" s="217" t="s">
        <v>151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9"/>
    </row>
    <row r="75" spans="1:15" ht="19.5" customHeight="1">
      <c r="A75" s="97" t="s">
        <v>76</v>
      </c>
      <c r="B75" s="38" t="s">
        <v>121</v>
      </c>
      <c r="C75" s="41" t="s">
        <v>72</v>
      </c>
      <c r="D75" s="41" t="s">
        <v>72</v>
      </c>
      <c r="E75" s="41" t="s">
        <v>72</v>
      </c>
      <c r="F75" s="41" t="s">
        <v>72</v>
      </c>
      <c r="G75" s="41" t="s">
        <v>72</v>
      </c>
      <c r="H75" s="41" t="s">
        <v>72</v>
      </c>
      <c r="I75" s="41" t="s">
        <v>72</v>
      </c>
      <c r="J75" s="41" t="s">
        <v>72</v>
      </c>
      <c r="K75" s="41">
        <v>27</v>
      </c>
      <c r="L75" s="41">
        <v>27</v>
      </c>
      <c r="M75" s="41">
        <f>L75/K75*100</f>
        <v>100</v>
      </c>
      <c r="N75" s="133" t="s">
        <v>71</v>
      </c>
      <c r="O75" s="59" t="s">
        <v>73</v>
      </c>
    </row>
    <row r="76" spans="1:15" ht="19.5" customHeight="1">
      <c r="A76" s="217" t="s">
        <v>152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</row>
    <row r="77" spans="1:15" ht="19.5" customHeight="1">
      <c r="A77" s="97" t="s">
        <v>76</v>
      </c>
      <c r="B77" s="38" t="s">
        <v>121</v>
      </c>
      <c r="C77" s="41" t="s">
        <v>72</v>
      </c>
      <c r="D77" s="41" t="s">
        <v>72</v>
      </c>
      <c r="E77" s="41" t="s">
        <v>72</v>
      </c>
      <c r="F77" s="41" t="s">
        <v>72</v>
      </c>
      <c r="G77" s="41" t="s">
        <v>72</v>
      </c>
      <c r="H77" s="41" t="s">
        <v>72</v>
      </c>
      <c r="I77" s="41" t="s">
        <v>72</v>
      </c>
      <c r="J77" s="41" t="s">
        <v>72</v>
      </c>
      <c r="K77" s="41">
        <v>64</v>
      </c>
      <c r="L77" s="41">
        <v>70</v>
      </c>
      <c r="M77" s="41">
        <f>K77/L77*100</f>
        <v>91.42857142857143</v>
      </c>
      <c r="N77" s="133" t="s">
        <v>71</v>
      </c>
      <c r="O77" s="59" t="s">
        <v>73</v>
      </c>
    </row>
    <row r="78" spans="1:15" ht="19.5" customHeight="1">
      <c r="A78" s="217" t="s">
        <v>153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9"/>
    </row>
    <row r="79" spans="1:15" ht="19.5" customHeight="1">
      <c r="A79" s="97" t="s">
        <v>76</v>
      </c>
      <c r="B79" s="38" t="s">
        <v>121</v>
      </c>
      <c r="C79" s="41" t="s">
        <v>72</v>
      </c>
      <c r="D79" s="41" t="s">
        <v>72</v>
      </c>
      <c r="E79" s="41" t="s">
        <v>72</v>
      </c>
      <c r="F79" s="41" t="s">
        <v>72</v>
      </c>
      <c r="G79" s="41" t="s">
        <v>72</v>
      </c>
      <c r="H79" s="41" t="s">
        <v>72</v>
      </c>
      <c r="I79" s="41" t="s">
        <v>72</v>
      </c>
      <c r="J79" s="41" t="s">
        <v>72</v>
      </c>
      <c r="K79" s="41">
        <v>102</v>
      </c>
      <c r="L79" s="41">
        <v>92</v>
      </c>
      <c r="M79" s="41">
        <f>K79/L79*100</f>
        <v>110.86956521739131</v>
      </c>
      <c r="N79" s="133" t="s">
        <v>71</v>
      </c>
      <c r="O79" s="59" t="s">
        <v>73</v>
      </c>
    </row>
    <row r="80" spans="1:15" ht="19.5" customHeight="1">
      <c r="A80" s="217" t="s">
        <v>154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9"/>
    </row>
    <row r="81" spans="1:15" ht="19.5" customHeight="1">
      <c r="A81" s="97" t="s">
        <v>76</v>
      </c>
      <c r="B81" s="38" t="s">
        <v>121</v>
      </c>
      <c r="C81" s="41" t="s">
        <v>72</v>
      </c>
      <c r="D81" s="41" t="s">
        <v>72</v>
      </c>
      <c r="E81" s="41" t="s">
        <v>72</v>
      </c>
      <c r="F81" s="41" t="s">
        <v>72</v>
      </c>
      <c r="G81" s="41" t="s">
        <v>72</v>
      </c>
      <c r="H81" s="41" t="s">
        <v>72</v>
      </c>
      <c r="I81" s="41" t="s">
        <v>72</v>
      </c>
      <c r="J81" s="41" t="s">
        <v>72</v>
      </c>
      <c r="K81" s="41">
        <v>57</v>
      </c>
      <c r="L81" s="41">
        <v>62</v>
      </c>
      <c r="M81" s="41">
        <f>L81/K81*100</f>
        <v>108.77192982456141</v>
      </c>
      <c r="N81" s="133" t="s">
        <v>71</v>
      </c>
      <c r="O81" s="59" t="s">
        <v>73</v>
      </c>
    </row>
    <row r="82" spans="1:15" ht="19.5" customHeight="1">
      <c r="A82" s="217" t="s">
        <v>155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9"/>
    </row>
    <row r="83" spans="1:15" ht="19.5" customHeight="1">
      <c r="A83" s="97" t="s">
        <v>76</v>
      </c>
      <c r="B83" s="38" t="s">
        <v>121</v>
      </c>
      <c r="C83" s="41" t="s">
        <v>72</v>
      </c>
      <c r="D83" s="41" t="s">
        <v>72</v>
      </c>
      <c r="E83" s="41" t="s">
        <v>72</v>
      </c>
      <c r="F83" s="41" t="s">
        <v>72</v>
      </c>
      <c r="G83" s="41" t="s">
        <v>72</v>
      </c>
      <c r="H83" s="41" t="s">
        <v>72</v>
      </c>
      <c r="I83" s="41" t="s">
        <v>72</v>
      </c>
      <c r="J83" s="41" t="s">
        <v>72</v>
      </c>
      <c r="K83" s="41">
        <v>116</v>
      </c>
      <c r="L83" s="41">
        <v>128</v>
      </c>
      <c r="M83" s="41">
        <f>L83/K83*100</f>
        <v>110.34482758620689</v>
      </c>
      <c r="N83" s="133" t="s">
        <v>71</v>
      </c>
      <c r="O83" s="59" t="s">
        <v>73</v>
      </c>
    </row>
    <row r="84" spans="1:15" ht="19.5" customHeight="1">
      <c r="A84" s="217" t="s">
        <v>156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9"/>
    </row>
    <row r="85" spans="1:15" ht="19.5" customHeight="1">
      <c r="A85" s="97" t="s">
        <v>76</v>
      </c>
      <c r="B85" s="38" t="s">
        <v>121</v>
      </c>
      <c r="C85" s="41" t="s">
        <v>72</v>
      </c>
      <c r="D85" s="41" t="s">
        <v>72</v>
      </c>
      <c r="E85" s="41" t="s">
        <v>72</v>
      </c>
      <c r="F85" s="41" t="s">
        <v>72</v>
      </c>
      <c r="G85" s="41" t="s">
        <v>72</v>
      </c>
      <c r="H85" s="41" t="s">
        <v>72</v>
      </c>
      <c r="I85" s="41" t="s">
        <v>72</v>
      </c>
      <c r="J85" s="41" t="s">
        <v>72</v>
      </c>
      <c r="K85" s="41">
        <v>3</v>
      </c>
      <c r="L85" s="41">
        <v>3</v>
      </c>
      <c r="M85" s="41">
        <f>L85/K85*100</f>
        <v>100</v>
      </c>
      <c r="N85" s="133" t="s">
        <v>71</v>
      </c>
      <c r="O85" s="59" t="s">
        <v>73</v>
      </c>
    </row>
    <row r="86" spans="1:15" ht="19.5" customHeight="1">
      <c r="A86" s="217" t="s">
        <v>276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9"/>
    </row>
    <row r="87" spans="1:15" ht="19.5" customHeight="1">
      <c r="A87" s="97" t="s">
        <v>76</v>
      </c>
      <c r="B87" s="38" t="s">
        <v>121</v>
      </c>
      <c r="C87" s="41" t="s">
        <v>72</v>
      </c>
      <c r="D87" s="41" t="s">
        <v>72</v>
      </c>
      <c r="E87" s="41" t="s">
        <v>72</v>
      </c>
      <c r="F87" s="41" t="s">
        <v>72</v>
      </c>
      <c r="G87" s="41" t="s">
        <v>72</v>
      </c>
      <c r="H87" s="41" t="s">
        <v>72</v>
      </c>
      <c r="I87" s="41" t="s">
        <v>72</v>
      </c>
      <c r="J87" s="41" t="s">
        <v>72</v>
      </c>
      <c r="K87" s="41">
        <v>1</v>
      </c>
      <c r="L87" s="41">
        <v>1</v>
      </c>
      <c r="M87" s="41">
        <f>L87/K87*100</f>
        <v>100</v>
      </c>
      <c r="N87" s="133" t="s">
        <v>71</v>
      </c>
      <c r="O87" s="59" t="s">
        <v>73</v>
      </c>
    </row>
    <row r="88" spans="1:15" ht="19.5" customHeight="1">
      <c r="A88" s="217" t="s">
        <v>157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9"/>
    </row>
    <row r="89" spans="1:15" ht="19.5" customHeight="1">
      <c r="A89" s="97" t="s">
        <v>76</v>
      </c>
      <c r="B89" s="38" t="s">
        <v>121</v>
      </c>
      <c r="C89" s="41" t="s">
        <v>72</v>
      </c>
      <c r="D89" s="41" t="s">
        <v>72</v>
      </c>
      <c r="E89" s="41" t="s">
        <v>72</v>
      </c>
      <c r="F89" s="41" t="s">
        <v>72</v>
      </c>
      <c r="G89" s="41" t="s">
        <v>72</v>
      </c>
      <c r="H89" s="41" t="s">
        <v>72</v>
      </c>
      <c r="I89" s="41" t="s">
        <v>72</v>
      </c>
      <c r="J89" s="41" t="s">
        <v>72</v>
      </c>
      <c r="K89" s="41">
        <v>8</v>
      </c>
      <c r="L89" s="41">
        <v>8</v>
      </c>
      <c r="M89" s="41">
        <f>L89/K89*100</f>
        <v>100</v>
      </c>
      <c r="N89" s="133" t="s">
        <v>71</v>
      </c>
      <c r="O89" s="59" t="s">
        <v>73</v>
      </c>
    </row>
    <row r="90" spans="1:15" ht="19.5" customHeight="1">
      <c r="A90" s="217" t="s">
        <v>158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9"/>
    </row>
    <row r="91" spans="1:15" ht="19.5" customHeight="1">
      <c r="A91" s="97" t="s">
        <v>76</v>
      </c>
      <c r="B91" s="38" t="s">
        <v>121</v>
      </c>
      <c r="C91" s="41" t="s">
        <v>72</v>
      </c>
      <c r="D91" s="41" t="s">
        <v>72</v>
      </c>
      <c r="E91" s="41" t="s">
        <v>72</v>
      </c>
      <c r="F91" s="41" t="s">
        <v>72</v>
      </c>
      <c r="G91" s="41" t="s">
        <v>72</v>
      </c>
      <c r="H91" s="41" t="s">
        <v>72</v>
      </c>
      <c r="I91" s="41" t="s">
        <v>72</v>
      </c>
      <c r="J91" s="41" t="s">
        <v>72</v>
      </c>
      <c r="K91" s="41">
        <v>24</v>
      </c>
      <c r="L91" s="41">
        <v>26</v>
      </c>
      <c r="M91" s="41">
        <f>L91/K91*100</f>
        <v>108.33333333333333</v>
      </c>
      <c r="N91" s="133" t="s">
        <v>71</v>
      </c>
      <c r="O91" s="59" t="s">
        <v>73</v>
      </c>
    </row>
    <row r="92" spans="1:15" ht="19.5" customHeight="1">
      <c r="A92" s="217" t="s">
        <v>159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9"/>
    </row>
    <row r="93" spans="1:15" ht="19.5" customHeight="1">
      <c r="A93" s="97" t="s">
        <v>76</v>
      </c>
      <c r="B93" s="38" t="s">
        <v>121</v>
      </c>
      <c r="C93" s="41" t="s">
        <v>72</v>
      </c>
      <c r="D93" s="41" t="s">
        <v>72</v>
      </c>
      <c r="E93" s="41" t="s">
        <v>72</v>
      </c>
      <c r="F93" s="41" t="s">
        <v>72</v>
      </c>
      <c r="G93" s="41" t="s">
        <v>72</v>
      </c>
      <c r="H93" s="41" t="s">
        <v>72</v>
      </c>
      <c r="I93" s="41" t="s">
        <v>72</v>
      </c>
      <c r="J93" s="41" t="s">
        <v>72</v>
      </c>
      <c r="K93" s="41">
        <v>100</v>
      </c>
      <c r="L93" s="41">
        <v>102</v>
      </c>
      <c r="M93" s="41">
        <f>L93/K93*100</f>
        <v>102</v>
      </c>
      <c r="N93" s="133" t="s">
        <v>71</v>
      </c>
      <c r="O93" s="59" t="s">
        <v>73</v>
      </c>
    </row>
    <row r="94" spans="1:15" ht="19.5" customHeight="1">
      <c r="A94" s="217" t="s">
        <v>160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</row>
    <row r="95" spans="1:15" ht="19.5" customHeight="1">
      <c r="A95" s="97" t="s">
        <v>76</v>
      </c>
      <c r="B95" s="38" t="s">
        <v>121</v>
      </c>
      <c r="C95" s="41" t="s">
        <v>72</v>
      </c>
      <c r="D95" s="41" t="s">
        <v>72</v>
      </c>
      <c r="E95" s="41" t="s">
        <v>72</v>
      </c>
      <c r="F95" s="41" t="s">
        <v>72</v>
      </c>
      <c r="G95" s="41" t="s">
        <v>72</v>
      </c>
      <c r="H95" s="41" t="s">
        <v>72</v>
      </c>
      <c r="I95" s="41" t="s">
        <v>72</v>
      </c>
      <c r="J95" s="41" t="s">
        <v>72</v>
      </c>
      <c r="K95" s="41">
        <v>8</v>
      </c>
      <c r="L95" s="41">
        <v>8</v>
      </c>
      <c r="M95" s="41">
        <f>L95/K95*100</f>
        <v>100</v>
      </c>
      <c r="N95" s="133" t="s">
        <v>71</v>
      </c>
      <c r="O95" s="59" t="s">
        <v>73</v>
      </c>
    </row>
    <row r="96" spans="1:15" ht="19.5" customHeight="1">
      <c r="A96" s="217" t="s">
        <v>275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9"/>
    </row>
    <row r="97" spans="1:15" ht="19.5" customHeight="1">
      <c r="A97" s="97" t="s">
        <v>76</v>
      </c>
      <c r="B97" s="38" t="s">
        <v>271</v>
      </c>
      <c r="C97" s="41" t="s">
        <v>72</v>
      </c>
      <c r="D97" s="41" t="s">
        <v>72</v>
      </c>
      <c r="E97" s="41" t="s">
        <v>72</v>
      </c>
      <c r="F97" s="41" t="s">
        <v>72</v>
      </c>
      <c r="G97" s="41" t="s">
        <v>72</v>
      </c>
      <c r="H97" s="41" t="s">
        <v>72</v>
      </c>
      <c r="I97" s="41" t="s">
        <v>72</v>
      </c>
      <c r="J97" s="41" t="s">
        <v>72</v>
      </c>
      <c r="K97" s="41">
        <v>20</v>
      </c>
      <c r="L97" s="41">
        <v>20</v>
      </c>
      <c r="M97" s="41">
        <f>L97/K97*100</f>
        <v>100</v>
      </c>
      <c r="N97" s="133" t="s">
        <v>71</v>
      </c>
      <c r="O97" s="59" t="s">
        <v>73</v>
      </c>
    </row>
    <row r="98" spans="1:15" ht="19.5" customHeight="1">
      <c r="A98" s="97" t="s">
        <v>77</v>
      </c>
      <c r="B98" s="38" t="s">
        <v>121</v>
      </c>
      <c r="C98" s="41" t="s">
        <v>72</v>
      </c>
      <c r="D98" s="41" t="s">
        <v>72</v>
      </c>
      <c r="E98" s="41" t="s">
        <v>72</v>
      </c>
      <c r="F98" s="41" t="s">
        <v>72</v>
      </c>
      <c r="G98" s="41" t="s">
        <v>72</v>
      </c>
      <c r="H98" s="41" t="s">
        <v>72</v>
      </c>
      <c r="I98" s="41" t="s">
        <v>72</v>
      </c>
      <c r="J98" s="41" t="s">
        <v>72</v>
      </c>
      <c r="K98" s="41">
        <v>110</v>
      </c>
      <c r="L98" s="41">
        <v>109</v>
      </c>
      <c r="M98" s="41">
        <f>L98/K98*100</f>
        <v>99.0909090909091</v>
      </c>
      <c r="N98" s="133" t="s">
        <v>71</v>
      </c>
      <c r="O98" s="59" t="s">
        <v>73</v>
      </c>
    </row>
    <row r="99" spans="1:14" ht="24.75" customHeight="1">
      <c r="A99" s="108"/>
      <c r="B99" s="69"/>
      <c r="C99" s="94"/>
      <c r="D99" s="94"/>
      <c r="E99" s="70"/>
      <c r="F99" s="70"/>
      <c r="G99" s="70"/>
      <c r="H99" s="70"/>
      <c r="I99" s="70"/>
      <c r="J99" s="70"/>
      <c r="K99" s="148"/>
      <c r="L99" s="148"/>
      <c r="M99" s="70"/>
      <c r="N99" s="70"/>
    </row>
    <row r="100" spans="1:15" ht="18" customHeight="1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4" ht="19.5" customHeight="1">
      <c r="A101" s="203"/>
      <c r="B101" s="226"/>
      <c r="C101" s="226"/>
      <c r="D101" s="92"/>
      <c r="E101" s="92"/>
      <c r="F101" s="92"/>
      <c r="G101" s="85"/>
      <c r="H101" s="227"/>
      <c r="I101" s="228"/>
      <c r="J101" s="87"/>
      <c r="K101" s="87"/>
      <c r="L101" s="87"/>
      <c r="M101" s="87"/>
      <c r="N101" s="87"/>
    </row>
    <row r="102" spans="1:14" ht="11.25" customHeight="1">
      <c r="A102" s="106"/>
      <c r="B102" s="89"/>
      <c r="C102" s="92"/>
      <c r="D102" s="92"/>
      <c r="E102" s="92"/>
      <c r="F102" s="92"/>
      <c r="G102" s="85"/>
      <c r="H102" s="85"/>
      <c r="I102" s="86"/>
      <c r="J102" s="87"/>
      <c r="K102" s="87"/>
      <c r="L102" s="87"/>
      <c r="M102" s="87"/>
      <c r="N102" s="87"/>
    </row>
    <row r="103" spans="1:14" ht="55.5" customHeight="1">
      <c r="A103" s="203"/>
      <c r="B103" s="204"/>
      <c r="C103" s="204"/>
      <c r="D103" s="204"/>
      <c r="E103" s="109"/>
      <c r="F103" s="109"/>
      <c r="G103" s="110"/>
      <c r="H103" s="233"/>
      <c r="I103" s="234"/>
      <c r="J103" s="87"/>
      <c r="K103" s="87"/>
      <c r="L103" s="87"/>
      <c r="M103" s="87"/>
      <c r="N103" s="87"/>
    </row>
    <row r="114" spans="1:15" s="89" customFormat="1" ht="35.25" customHeight="1">
      <c r="A114" s="231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23"/>
    </row>
    <row r="115" spans="1:15" s="89" customFormat="1" ht="12.75">
      <c r="A115" s="235"/>
      <c r="B115" s="236"/>
      <c r="C115" s="229"/>
      <c r="D115" s="229"/>
      <c r="E115" s="229"/>
      <c r="F115" s="230"/>
      <c r="G115" s="229"/>
      <c r="H115" s="229"/>
      <c r="I115" s="229"/>
      <c r="J115" s="230"/>
      <c r="K115" s="94"/>
      <c r="L115" s="94"/>
      <c r="M115" s="94"/>
      <c r="N115" s="94"/>
      <c r="O115" s="180"/>
    </row>
    <row r="116" spans="1:15" s="89" customFormat="1" ht="12.75">
      <c r="A116" s="235"/>
      <c r="B116" s="23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80"/>
    </row>
    <row r="117" spans="1:15" s="89" customFormat="1" ht="12.75">
      <c r="A117" s="222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</row>
    <row r="118" spans="1:14" s="89" customFormat="1" ht="12.75">
      <c r="A118" s="106"/>
      <c r="B118" s="111"/>
      <c r="C118" s="112"/>
      <c r="D118" s="11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1:15" s="89" customFormat="1" ht="12.75">
      <c r="A119" s="106"/>
      <c r="B119" s="94"/>
      <c r="C119" s="121"/>
      <c r="D119" s="121"/>
      <c r="E119" s="82"/>
      <c r="F119" s="106"/>
      <c r="G119" s="82"/>
      <c r="H119" s="82"/>
      <c r="I119" s="82"/>
      <c r="J119" s="82"/>
      <c r="K119" s="82"/>
      <c r="L119" s="82"/>
      <c r="M119" s="82"/>
      <c r="N119" s="82"/>
      <c r="O119" s="93"/>
    </row>
    <row r="120" spans="1:15" s="89" customFormat="1" ht="12.75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</row>
    <row r="121" spans="1:15" s="89" customFormat="1" ht="12.75">
      <c r="A121" s="106"/>
      <c r="B121" s="94"/>
      <c r="C121" s="82"/>
      <c r="D121" s="82"/>
      <c r="E121" s="82"/>
      <c r="F121" s="82"/>
      <c r="G121" s="82"/>
      <c r="H121" s="82"/>
      <c r="I121" s="82"/>
      <c r="J121" s="106"/>
      <c r="K121" s="106"/>
      <c r="L121" s="106"/>
      <c r="M121" s="106"/>
      <c r="N121" s="106"/>
      <c r="O121" s="93"/>
    </row>
    <row r="122" spans="1:15" ht="12.75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1:14" ht="15.75">
      <c r="A123" s="203"/>
      <c r="B123" s="226"/>
      <c r="C123" s="226"/>
      <c r="D123" s="92"/>
      <c r="E123" s="92"/>
      <c r="F123" s="92"/>
      <c r="G123" s="85"/>
      <c r="H123" s="227"/>
      <c r="I123" s="228"/>
      <c r="J123" s="87"/>
      <c r="K123" s="87"/>
      <c r="L123" s="87"/>
      <c r="M123" s="87"/>
      <c r="N123" s="87"/>
    </row>
    <row r="124" spans="1:14" ht="12.75">
      <c r="A124" s="106"/>
      <c r="B124" s="89"/>
      <c r="C124" s="92"/>
      <c r="D124" s="92"/>
      <c r="E124" s="92"/>
      <c r="F124" s="92"/>
      <c r="G124" s="85"/>
      <c r="H124" s="85"/>
      <c r="I124" s="86"/>
      <c r="J124" s="87"/>
      <c r="K124" s="87"/>
      <c r="L124" s="87"/>
      <c r="M124" s="87"/>
      <c r="N124" s="87"/>
    </row>
    <row r="125" spans="1:14" ht="15.75">
      <c r="A125" s="203"/>
      <c r="B125" s="204"/>
      <c r="C125" s="204"/>
      <c r="D125" s="204"/>
      <c r="E125" s="109"/>
      <c r="F125" s="109"/>
      <c r="G125" s="110"/>
      <c r="H125" s="220"/>
      <c r="I125" s="221"/>
      <c r="J125" s="87"/>
      <c r="K125" s="87"/>
      <c r="L125" s="87"/>
      <c r="M125" s="87"/>
      <c r="N125" s="87"/>
    </row>
  </sheetData>
  <sheetProtection/>
  <mergeCells count="69">
    <mergeCell ref="A38:O38"/>
    <mergeCell ref="A20:O20"/>
    <mergeCell ref="A26:O26"/>
    <mergeCell ref="A28:O28"/>
    <mergeCell ref="A30:O30"/>
    <mergeCell ref="A34:O34"/>
    <mergeCell ref="A36:O36"/>
    <mergeCell ref="A22:O22"/>
    <mergeCell ref="A24:O24"/>
    <mergeCell ref="A32:O32"/>
    <mergeCell ref="A40:O40"/>
    <mergeCell ref="A42:O42"/>
    <mergeCell ref="K2:N2"/>
    <mergeCell ref="A10:O10"/>
    <mergeCell ref="A12:O12"/>
    <mergeCell ref="A14:O14"/>
    <mergeCell ref="A16:O16"/>
    <mergeCell ref="A18:O18"/>
    <mergeCell ref="O2:O3"/>
    <mergeCell ref="A8:O8"/>
    <mergeCell ref="A5:O5"/>
    <mergeCell ref="A1:O1"/>
    <mergeCell ref="A2:A3"/>
    <mergeCell ref="B2:B3"/>
    <mergeCell ref="C2:F2"/>
    <mergeCell ref="G2:J2"/>
    <mergeCell ref="H101:I101"/>
    <mergeCell ref="A103:D103"/>
    <mergeCell ref="A114:O114"/>
    <mergeCell ref="O115:O116"/>
    <mergeCell ref="H103:I103"/>
    <mergeCell ref="A115:A116"/>
    <mergeCell ref="B115:B116"/>
    <mergeCell ref="A101:C101"/>
    <mergeCell ref="H125:I125"/>
    <mergeCell ref="A117:O117"/>
    <mergeCell ref="A120:O120"/>
    <mergeCell ref="A123:C123"/>
    <mergeCell ref="H123:I123"/>
    <mergeCell ref="C115:F115"/>
    <mergeCell ref="G115:J115"/>
    <mergeCell ref="A125:D125"/>
    <mergeCell ref="A70:O70"/>
    <mergeCell ref="A44:O44"/>
    <mergeCell ref="A46:O46"/>
    <mergeCell ref="A48:O48"/>
    <mergeCell ref="A50:O50"/>
    <mergeCell ref="A52:O52"/>
    <mergeCell ref="A58:O58"/>
    <mergeCell ref="A56:O56"/>
    <mergeCell ref="A54:O54"/>
    <mergeCell ref="A96:O96"/>
    <mergeCell ref="A82:O82"/>
    <mergeCell ref="A84:O84"/>
    <mergeCell ref="A88:O88"/>
    <mergeCell ref="A90:O90"/>
    <mergeCell ref="A60:O60"/>
    <mergeCell ref="A62:O62"/>
    <mergeCell ref="A64:O64"/>
    <mergeCell ref="A66:O66"/>
    <mergeCell ref="A68:O68"/>
    <mergeCell ref="A92:O92"/>
    <mergeCell ref="A94:O94"/>
    <mergeCell ref="A72:O72"/>
    <mergeCell ref="A74:O74"/>
    <mergeCell ref="A76:O76"/>
    <mergeCell ref="A78:O78"/>
    <mergeCell ref="A80:O80"/>
    <mergeCell ref="A86:O8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80"/>
  <sheetViews>
    <sheetView zoomScalePageLayoutView="0" workbookViewId="0" topLeftCell="A66">
      <selection activeCell="L60" sqref="L60"/>
    </sheetView>
  </sheetViews>
  <sheetFormatPr defaultColWidth="9.00390625" defaultRowHeight="12.75"/>
  <cols>
    <col min="1" max="1" width="7.00390625" style="0" customWidth="1"/>
    <col min="2" max="2" width="17.00390625" style="0" customWidth="1"/>
    <col min="5" max="5" width="8.625" style="0" customWidth="1"/>
    <col min="6" max="6" width="13.75390625" style="0" customWidth="1"/>
    <col min="7" max="7" width="8.125" style="0" customWidth="1"/>
    <col min="8" max="8" width="4.125" style="0" customWidth="1"/>
    <col min="9" max="9" width="8.625" style="0" customWidth="1"/>
    <col min="10" max="10" width="10.00390625" style="0" customWidth="1"/>
    <col min="11" max="11" width="13.75390625" style="0" customWidth="1"/>
    <col min="12" max="12" width="10.375" style="0" customWidth="1"/>
    <col min="13" max="13" width="13.75390625" style="0" customWidth="1"/>
    <col min="14" max="14" width="10.00390625" style="0" customWidth="1"/>
    <col min="15" max="15" width="12.625" style="0" customWidth="1"/>
    <col min="16" max="16" width="9.875" style="0" customWidth="1"/>
    <col min="17" max="17" width="9.75390625" style="0" customWidth="1"/>
    <col min="18" max="18" width="7.875" style="0" customWidth="1"/>
    <col min="19" max="19" width="12.625" style="0" customWidth="1"/>
    <col min="20" max="20" width="13.25390625" style="0" customWidth="1"/>
  </cols>
  <sheetData>
    <row r="2" spans="1:20" s="90" customFormat="1" ht="36" customHeight="1">
      <c r="A2" s="200" t="s">
        <v>267</v>
      </c>
      <c r="B2" s="201"/>
      <c r="C2" s="201"/>
      <c r="D2" s="201"/>
      <c r="E2" s="201"/>
      <c r="F2" s="201"/>
      <c r="G2" s="201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s="90" customFormat="1" ht="29.25" customHeight="1">
      <c r="A3" s="212" t="s">
        <v>0</v>
      </c>
      <c r="B3" s="210" t="s">
        <v>53</v>
      </c>
      <c r="C3" s="241" t="s">
        <v>221</v>
      </c>
      <c r="D3" s="241"/>
      <c r="E3" s="241"/>
      <c r="F3" s="242"/>
      <c r="G3" s="241" t="s">
        <v>75</v>
      </c>
      <c r="H3" s="256"/>
      <c r="I3" s="256"/>
      <c r="J3" s="256"/>
      <c r="K3" s="256"/>
      <c r="L3" s="207" t="s">
        <v>219</v>
      </c>
      <c r="M3" s="245"/>
      <c r="N3" s="245"/>
      <c r="O3" s="246"/>
      <c r="P3" s="207" t="s">
        <v>229</v>
      </c>
      <c r="Q3" s="245"/>
      <c r="R3" s="245"/>
      <c r="S3" s="246"/>
      <c r="T3" s="168" t="s">
        <v>70</v>
      </c>
    </row>
    <row r="4" spans="1:20" s="90" customFormat="1" ht="186.75" customHeight="1">
      <c r="A4" s="239"/>
      <c r="B4" s="240"/>
      <c r="C4" s="11" t="s">
        <v>261</v>
      </c>
      <c r="D4" s="11" t="s">
        <v>262</v>
      </c>
      <c r="E4" s="11" t="s">
        <v>68</v>
      </c>
      <c r="F4" s="11" t="s">
        <v>69</v>
      </c>
      <c r="G4" s="257" t="s">
        <v>261</v>
      </c>
      <c r="H4" s="258"/>
      <c r="I4" s="101" t="s">
        <v>262</v>
      </c>
      <c r="J4" s="101" t="s">
        <v>68</v>
      </c>
      <c r="K4" s="101" t="s">
        <v>69</v>
      </c>
      <c r="L4" s="101" t="s">
        <v>261</v>
      </c>
      <c r="M4" s="101" t="s">
        <v>262</v>
      </c>
      <c r="N4" s="101" t="s">
        <v>68</v>
      </c>
      <c r="O4" s="101" t="s">
        <v>69</v>
      </c>
      <c r="P4" s="101" t="s">
        <v>261</v>
      </c>
      <c r="Q4" s="101" t="s">
        <v>262</v>
      </c>
      <c r="R4" s="101" t="s">
        <v>68</v>
      </c>
      <c r="S4" s="101" t="s">
        <v>69</v>
      </c>
      <c r="T4" s="168"/>
    </row>
    <row r="5" spans="1:20" s="90" customFormat="1" ht="12.75" customHeight="1">
      <c r="A5" s="104" t="s">
        <v>76</v>
      </c>
      <c r="B5" s="91">
        <v>2</v>
      </c>
      <c r="C5" s="1">
        <v>3</v>
      </c>
      <c r="D5" s="91">
        <v>4</v>
      </c>
      <c r="E5" s="91">
        <v>5</v>
      </c>
      <c r="F5" s="91">
        <v>6</v>
      </c>
      <c r="G5" s="254">
        <v>7</v>
      </c>
      <c r="H5" s="255"/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1">
        <v>16</v>
      </c>
      <c r="R5" s="91">
        <v>17</v>
      </c>
      <c r="S5" s="91">
        <v>18</v>
      </c>
      <c r="T5" s="91">
        <v>19</v>
      </c>
    </row>
    <row r="6" spans="1:20" s="90" customFormat="1" ht="12.75" customHeight="1">
      <c r="A6" s="237" t="s">
        <v>74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</row>
    <row r="7" spans="1:20" s="90" customFormat="1" ht="27" customHeight="1">
      <c r="A7" s="97" t="s">
        <v>76</v>
      </c>
      <c r="B7" s="73" t="s">
        <v>16</v>
      </c>
      <c r="C7" s="120">
        <v>434</v>
      </c>
      <c r="D7" s="120">
        <v>434</v>
      </c>
      <c r="E7" s="41">
        <f aca="true" t="shared" si="0" ref="E7:E14">D7/C7*100</f>
        <v>100</v>
      </c>
      <c r="F7" s="97" t="s">
        <v>71</v>
      </c>
      <c r="G7" s="243" t="s">
        <v>72</v>
      </c>
      <c r="H7" s="244"/>
      <c r="I7" s="41" t="s">
        <v>72</v>
      </c>
      <c r="J7" s="41" t="s">
        <v>72</v>
      </c>
      <c r="K7" s="41" t="s">
        <v>72</v>
      </c>
      <c r="L7" s="41" t="s">
        <v>72</v>
      </c>
      <c r="M7" s="41" t="s">
        <v>72</v>
      </c>
      <c r="N7" s="41" t="s">
        <v>72</v>
      </c>
      <c r="O7" s="41" t="s">
        <v>72</v>
      </c>
      <c r="P7" s="41" t="s">
        <v>72</v>
      </c>
      <c r="Q7" s="41" t="s">
        <v>72</v>
      </c>
      <c r="R7" s="41" t="s">
        <v>72</v>
      </c>
      <c r="S7" s="41" t="s">
        <v>72</v>
      </c>
      <c r="T7" s="59" t="s">
        <v>73</v>
      </c>
    </row>
    <row r="8" spans="1:20" s="90" customFormat="1" ht="19.5" customHeight="1">
      <c r="A8" s="97" t="s">
        <v>77</v>
      </c>
      <c r="B8" s="73" t="s">
        <v>17</v>
      </c>
      <c r="C8" s="120">
        <v>294</v>
      </c>
      <c r="D8" s="120">
        <v>294</v>
      </c>
      <c r="E8" s="41">
        <f t="shared" si="0"/>
        <v>100</v>
      </c>
      <c r="F8" s="97" t="s">
        <v>71</v>
      </c>
      <c r="G8" s="243" t="s">
        <v>72</v>
      </c>
      <c r="H8" s="244"/>
      <c r="I8" s="41" t="s">
        <v>72</v>
      </c>
      <c r="J8" s="41" t="s">
        <v>72</v>
      </c>
      <c r="K8" s="41" t="s">
        <v>72</v>
      </c>
      <c r="L8" s="41" t="s">
        <v>72</v>
      </c>
      <c r="M8" s="41" t="s">
        <v>72</v>
      </c>
      <c r="N8" s="41" t="s">
        <v>72</v>
      </c>
      <c r="O8" s="41" t="s">
        <v>72</v>
      </c>
      <c r="P8" s="41" t="s">
        <v>72</v>
      </c>
      <c r="Q8" s="41" t="s">
        <v>72</v>
      </c>
      <c r="R8" s="41" t="s">
        <v>72</v>
      </c>
      <c r="S8" s="41" t="s">
        <v>72</v>
      </c>
      <c r="T8" s="59" t="s">
        <v>73</v>
      </c>
    </row>
    <row r="9" spans="1:20" s="90" customFormat="1" ht="24.75" customHeight="1">
      <c r="A9" s="97" t="s">
        <v>78</v>
      </c>
      <c r="B9" s="30" t="s">
        <v>18</v>
      </c>
      <c r="C9" s="120">
        <v>353</v>
      </c>
      <c r="D9" s="120">
        <v>362</v>
      </c>
      <c r="E9" s="41">
        <f t="shared" si="0"/>
        <v>102.54957507082152</v>
      </c>
      <c r="F9" s="97" t="s">
        <v>71</v>
      </c>
      <c r="G9" s="243" t="s">
        <v>72</v>
      </c>
      <c r="H9" s="244"/>
      <c r="I9" s="41" t="s">
        <v>72</v>
      </c>
      <c r="J9" s="41" t="s">
        <v>72</v>
      </c>
      <c r="K9" s="41" t="s">
        <v>72</v>
      </c>
      <c r="L9" s="41" t="s">
        <v>72</v>
      </c>
      <c r="M9" s="41" t="s">
        <v>72</v>
      </c>
      <c r="N9" s="41" t="s">
        <v>72</v>
      </c>
      <c r="O9" s="41" t="s">
        <v>72</v>
      </c>
      <c r="P9" s="41" t="s">
        <v>72</v>
      </c>
      <c r="Q9" s="41" t="s">
        <v>72</v>
      </c>
      <c r="R9" s="41" t="s">
        <v>72</v>
      </c>
      <c r="S9" s="41" t="s">
        <v>72</v>
      </c>
      <c r="T9" s="59" t="s">
        <v>73</v>
      </c>
    </row>
    <row r="10" spans="1:20" s="90" customFormat="1" ht="18.75" customHeight="1">
      <c r="A10" s="97" t="s">
        <v>79</v>
      </c>
      <c r="B10" s="30" t="s">
        <v>19</v>
      </c>
      <c r="C10" s="120">
        <v>264</v>
      </c>
      <c r="D10" s="120">
        <v>264</v>
      </c>
      <c r="E10" s="41">
        <f t="shared" si="0"/>
        <v>100</v>
      </c>
      <c r="F10" s="97" t="s">
        <v>71</v>
      </c>
      <c r="G10" s="243" t="s">
        <v>72</v>
      </c>
      <c r="H10" s="244"/>
      <c r="I10" s="41" t="s">
        <v>72</v>
      </c>
      <c r="J10" s="41" t="s">
        <v>72</v>
      </c>
      <c r="K10" s="41" t="s">
        <v>72</v>
      </c>
      <c r="L10" s="41" t="s">
        <v>72</v>
      </c>
      <c r="M10" s="41" t="s">
        <v>72</v>
      </c>
      <c r="N10" s="41" t="s">
        <v>72</v>
      </c>
      <c r="O10" s="41" t="s">
        <v>72</v>
      </c>
      <c r="P10" s="41" t="s">
        <v>72</v>
      </c>
      <c r="Q10" s="41" t="s">
        <v>72</v>
      </c>
      <c r="R10" s="41" t="s">
        <v>72</v>
      </c>
      <c r="S10" s="41" t="s">
        <v>72</v>
      </c>
      <c r="T10" s="59" t="s">
        <v>73</v>
      </c>
    </row>
    <row r="11" spans="1:20" s="90" customFormat="1" ht="24" customHeight="1">
      <c r="A11" s="97" t="s">
        <v>80</v>
      </c>
      <c r="B11" s="30" t="s">
        <v>20</v>
      </c>
      <c r="C11" s="120">
        <v>168</v>
      </c>
      <c r="D11" s="120">
        <v>168</v>
      </c>
      <c r="E11" s="41">
        <f t="shared" si="0"/>
        <v>100</v>
      </c>
      <c r="F11" s="97" t="s">
        <v>71</v>
      </c>
      <c r="G11" s="243" t="s">
        <v>72</v>
      </c>
      <c r="H11" s="244"/>
      <c r="I11" s="41" t="s">
        <v>72</v>
      </c>
      <c r="J11" s="41" t="s">
        <v>72</v>
      </c>
      <c r="K11" s="41" t="s">
        <v>72</v>
      </c>
      <c r="L11" s="41" t="s">
        <v>72</v>
      </c>
      <c r="M11" s="41" t="s">
        <v>72</v>
      </c>
      <c r="N11" s="41" t="s">
        <v>72</v>
      </c>
      <c r="O11" s="41" t="s">
        <v>72</v>
      </c>
      <c r="P11" s="41" t="s">
        <v>72</v>
      </c>
      <c r="Q11" s="41" t="s">
        <v>72</v>
      </c>
      <c r="R11" s="41" t="s">
        <v>72</v>
      </c>
      <c r="S11" s="41" t="s">
        <v>72</v>
      </c>
      <c r="T11" s="59" t="s">
        <v>73</v>
      </c>
    </row>
    <row r="12" spans="1:20" s="90" customFormat="1" ht="27.75" customHeight="1">
      <c r="A12" s="97" t="s">
        <v>81</v>
      </c>
      <c r="B12" s="30" t="s">
        <v>21</v>
      </c>
      <c r="C12" s="120">
        <v>350</v>
      </c>
      <c r="D12" s="120">
        <v>350</v>
      </c>
      <c r="E12" s="41">
        <f t="shared" si="0"/>
        <v>100</v>
      </c>
      <c r="F12" s="97" t="s">
        <v>71</v>
      </c>
      <c r="G12" s="243" t="s">
        <v>72</v>
      </c>
      <c r="H12" s="244"/>
      <c r="I12" s="41" t="s">
        <v>72</v>
      </c>
      <c r="J12" s="41" t="s">
        <v>72</v>
      </c>
      <c r="K12" s="41" t="s">
        <v>72</v>
      </c>
      <c r="L12" s="41" t="s">
        <v>72</v>
      </c>
      <c r="M12" s="41" t="s">
        <v>72</v>
      </c>
      <c r="N12" s="41" t="s">
        <v>72</v>
      </c>
      <c r="O12" s="41" t="s">
        <v>72</v>
      </c>
      <c r="P12" s="41" t="s">
        <v>72</v>
      </c>
      <c r="Q12" s="41" t="s">
        <v>72</v>
      </c>
      <c r="R12" s="41" t="s">
        <v>72</v>
      </c>
      <c r="S12" s="41" t="s">
        <v>72</v>
      </c>
      <c r="T12" s="59" t="s">
        <v>73</v>
      </c>
    </row>
    <row r="13" spans="1:20" s="90" customFormat="1" ht="24.75" customHeight="1">
      <c r="A13" s="97" t="s">
        <v>82</v>
      </c>
      <c r="B13" s="74" t="s">
        <v>40</v>
      </c>
      <c r="C13" s="120">
        <v>340</v>
      </c>
      <c r="D13" s="120">
        <v>340</v>
      </c>
      <c r="E13" s="41">
        <f t="shared" si="0"/>
        <v>100</v>
      </c>
      <c r="F13" s="97" t="s">
        <v>71</v>
      </c>
      <c r="G13" s="243" t="s">
        <v>72</v>
      </c>
      <c r="H13" s="244"/>
      <c r="I13" s="41" t="s">
        <v>72</v>
      </c>
      <c r="J13" s="41" t="s">
        <v>72</v>
      </c>
      <c r="K13" s="41" t="s">
        <v>72</v>
      </c>
      <c r="L13" s="41" t="s">
        <v>72</v>
      </c>
      <c r="M13" s="41" t="s">
        <v>72</v>
      </c>
      <c r="N13" s="41" t="s">
        <v>72</v>
      </c>
      <c r="O13" s="41" t="s">
        <v>72</v>
      </c>
      <c r="P13" s="41" t="s">
        <v>72</v>
      </c>
      <c r="Q13" s="41" t="s">
        <v>72</v>
      </c>
      <c r="R13" s="41" t="s">
        <v>72</v>
      </c>
      <c r="S13" s="41" t="s">
        <v>72</v>
      </c>
      <c r="T13" s="59" t="s">
        <v>73</v>
      </c>
    </row>
    <row r="14" spans="1:20" s="90" customFormat="1" ht="39.75" customHeight="1">
      <c r="A14" s="97" t="s">
        <v>83</v>
      </c>
      <c r="B14" s="74" t="s">
        <v>93</v>
      </c>
      <c r="C14" s="120">
        <v>300</v>
      </c>
      <c r="D14" s="120">
        <v>296</v>
      </c>
      <c r="E14" s="41">
        <f t="shared" si="0"/>
        <v>98.66666666666667</v>
      </c>
      <c r="F14" s="97" t="s">
        <v>71</v>
      </c>
      <c r="G14" s="243" t="s">
        <v>72</v>
      </c>
      <c r="H14" s="244"/>
      <c r="I14" s="41" t="s">
        <v>72</v>
      </c>
      <c r="J14" s="41" t="s">
        <v>72</v>
      </c>
      <c r="K14" s="41" t="s">
        <v>72</v>
      </c>
      <c r="L14" s="41" t="s">
        <v>72</v>
      </c>
      <c r="M14" s="41" t="s">
        <v>72</v>
      </c>
      <c r="N14" s="41" t="s">
        <v>72</v>
      </c>
      <c r="O14" s="41" t="s">
        <v>72</v>
      </c>
      <c r="P14" s="41" t="s">
        <v>72</v>
      </c>
      <c r="Q14" s="41" t="s">
        <v>72</v>
      </c>
      <c r="R14" s="41" t="s">
        <v>72</v>
      </c>
      <c r="S14" s="41" t="s">
        <v>72</v>
      </c>
      <c r="T14" s="59" t="s">
        <v>73</v>
      </c>
    </row>
    <row r="15" spans="1:20" s="90" customFormat="1" ht="24" customHeight="1" hidden="1">
      <c r="A15" s="237" t="s">
        <v>220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</row>
    <row r="16" spans="1:20" s="90" customFormat="1" ht="39.75" customHeight="1" hidden="1">
      <c r="A16" s="97" t="s">
        <v>76</v>
      </c>
      <c r="B16" s="73" t="s">
        <v>16</v>
      </c>
      <c r="C16" s="41" t="s">
        <v>72</v>
      </c>
      <c r="D16" s="41" t="s">
        <v>72</v>
      </c>
      <c r="E16" s="41" t="s">
        <v>72</v>
      </c>
      <c r="F16" s="41" t="s">
        <v>72</v>
      </c>
      <c r="G16" s="243" t="s">
        <v>72</v>
      </c>
      <c r="H16" s="244"/>
      <c r="I16" s="41" t="s">
        <v>72</v>
      </c>
      <c r="J16" s="41" t="s">
        <v>72</v>
      </c>
      <c r="K16" s="41" t="s">
        <v>72</v>
      </c>
      <c r="L16" s="41"/>
      <c r="M16" s="41"/>
      <c r="N16" s="41" t="e">
        <f>M16/L16*100</f>
        <v>#DIV/0!</v>
      </c>
      <c r="O16" s="97" t="s">
        <v>71</v>
      </c>
      <c r="P16" s="41" t="s">
        <v>72</v>
      </c>
      <c r="Q16" s="41" t="s">
        <v>72</v>
      </c>
      <c r="R16" s="41" t="s">
        <v>72</v>
      </c>
      <c r="S16" s="41" t="s">
        <v>72</v>
      </c>
      <c r="T16" s="59" t="s">
        <v>73</v>
      </c>
    </row>
    <row r="17" spans="1:20" s="90" customFormat="1" ht="39.75" customHeight="1" hidden="1">
      <c r="A17" s="97" t="s">
        <v>77</v>
      </c>
      <c r="B17" s="73" t="s">
        <v>17</v>
      </c>
      <c r="C17" s="41" t="s">
        <v>72</v>
      </c>
      <c r="D17" s="41" t="s">
        <v>72</v>
      </c>
      <c r="E17" s="41" t="s">
        <v>72</v>
      </c>
      <c r="F17" s="41" t="s">
        <v>72</v>
      </c>
      <c r="G17" s="243" t="s">
        <v>72</v>
      </c>
      <c r="H17" s="244"/>
      <c r="I17" s="41" t="s">
        <v>72</v>
      </c>
      <c r="J17" s="41" t="s">
        <v>72</v>
      </c>
      <c r="K17" s="41" t="s">
        <v>72</v>
      </c>
      <c r="L17" s="41"/>
      <c r="M17" s="41"/>
      <c r="N17" s="41" t="e">
        <f aca="true" t="shared" si="1" ref="N17:N23">M17/L17*100</f>
        <v>#DIV/0!</v>
      </c>
      <c r="O17" s="97" t="s">
        <v>71</v>
      </c>
      <c r="P17" s="41" t="s">
        <v>72</v>
      </c>
      <c r="Q17" s="41" t="s">
        <v>72</v>
      </c>
      <c r="R17" s="41" t="s">
        <v>72</v>
      </c>
      <c r="S17" s="41" t="s">
        <v>72</v>
      </c>
      <c r="T17" s="59" t="s">
        <v>73</v>
      </c>
    </row>
    <row r="18" spans="1:20" s="90" customFormat="1" ht="39.75" customHeight="1" hidden="1">
      <c r="A18" s="97" t="s">
        <v>78</v>
      </c>
      <c r="B18" s="30" t="s">
        <v>18</v>
      </c>
      <c r="C18" s="41" t="s">
        <v>72</v>
      </c>
      <c r="D18" s="41" t="s">
        <v>72</v>
      </c>
      <c r="E18" s="41" t="s">
        <v>72</v>
      </c>
      <c r="F18" s="41" t="s">
        <v>72</v>
      </c>
      <c r="G18" s="243" t="s">
        <v>72</v>
      </c>
      <c r="H18" s="244"/>
      <c r="I18" s="41" t="s">
        <v>72</v>
      </c>
      <c r="J18" s="41" t="s">
        <v>72</v>
      </c>
      <c r="K18" s="41" t="s">
        <v>72</v>
      </c>
      <c r="L18" s="41"/>
      <c r="M18" s="41"/>
      <c r="N18" s="41" t="e">
        <f t="shared" si="1"/>
        <v>#DIV/0!</v>
      </c>
      <c r="O18" s="97" t="s">
        <v>71</v>
      </c>
      <c r="P18" s="41" t="s">
        <v>72</v>
      </c>
      <c r="Q18" s="41" t="s">
        <v>72</v>
      </c>
      <c r="R18" s="41" t="s">
        <v>72</v>
      </c>
      <c r="S18" s="41" t="s">
        <v>72</v>
      </c>
      <c r="T18" s="59" t="s">
        <v>73</v>
      </c>
    </row>
    <row r="19" spans="1:20" s="90" customFormat="1" ht="39.75" customHeight="1" hidden="1">
      <c r="A19" s="97" t="s">
        <v>79</v>
      </c>
      <c r="B19" s="30" t="s">
        <v>19</v>
      </c>
      <c r="C19" s="41" t="s">
        <v>72</v>
      </c>
      <c r="D19" s="41" t="s">
        <v>72</v>
      </c>
      <c r="E19" s="41" t="s">
        <v>72</v>
      </c>
      <c r="F19" s="41" t="s">
        <v>72</v>
      </c>
      <c r="G19" s="243" t="s">
        <v>72</v>
      </c>
      <c r="H19" s="244"/>
      <c r="I19" s="41" t="s">
        <v>72</v>
      </c>
      <c r="J19" s="41" t="s">
        <v>72</v>
      </c>
      <c r="K19" s="41" t="s">
        <v>72</v>
      </c>
      <c r="L19" s="41"/>
      <c r="M19" s="41"/>
      <c r="N19" s="41" t="e">
        <f t="shared" si="1"/>
        <v>#DIV/0!</v>
      </c>
      <c r="O19" s="97" t="s">
        <v>71</v>
      </c>
      <c r="P19" s="41" t="s">
        <v>72</v>
      </c>
      <c r="Q19" s="41" t="s">
        <v>72</v>
      </c>
      <c r="R19" s="41" t="s">
        <v>72</v>
      </c>
      <c r="S19" s="41" t="s">
        <v>72</v>
      </c>
      <c r="T19" s="59" t="s">
        <v>73</v>
      </c>
    </row>
    <row r="20" spans="1:20" s="90" customFormat="1" ht="39.75" customHeight="1" hidden="1">
      <c r="A20" s="97" t="s">
        <v>80</v>
      </c>
      <c r="B20" s="30" t="s">
        <v>20</v>
      </c>
      <c r="C20" s="41" t="s">
        <v>72</v>
      </c>
      <c r="D20" s="41" t="s">
        <v>72</v>
      </c>
      <c r="E20" s="41" t="s">
        <v>72</v>
      </c>
      <c r="F20" s="41" t="s">
        <v>72</v>
      </c>
      <c r="G20" s="243" t="s">
        <v>72</v>
      </c>
      <c r="H20" s="244"/>
      <c r="I20" s="41" t="s">
        <v>72</v>
      </c>
      <c r="J20" s="41" t="s">
        <v>72</v>
      </c>
      <c r="K20" s="41" t="s">
        <v>72</v>
      </c>
      <c r="L20" s="41"/>
      <c r="M20" s="41"/>
      <c r="N20" s="41" t="e">
        <f t="shared" si="1"/>
        <v>#DIV/0!</v>
      </c>
      <c r="O20" s="97" t="s">
        <v>71</v>
      </c>
      <c r="P20" s="41" t="s">
        <v>72</v>
      </c>
      <c r="Q20" s="41" t="s">
        <v>72</v>
      </c>
      <c r="R20" s="41" t="s">
        <v>72</v>
      </c>
      <c r="S20" s="41" t="s">
        <v>72</v>
      </c>
      <c r="T20" s="59" t="s">
        <v>73</v>
      </c>
    </row>
    <row r="21" spans="1:20" s="90" customFormat="1" ht="39.75" customHeight="1" hidden="1">
      <c r="A21" s="97" t="s">
        <v>81</v>
      </c>
      <c r="B21" s="30" t="s">
        <v>21</v>
      </c>
      <c r="C21" s="41" t="s">
        <v>72</v>
      </c>
      <c r="D21" s="41" t="s">
        <v>72</v>
      </c>
      <c r="E21" s="41" t="s">
        <v>72</v>
      </c>
      <c r="F21" s="41" t="s">
        <v>72</v>
      </c>
      <c r="G21" s="243" t="s">
        <v>72</v>
      </c>
      <c r="H21" s="244"/>
      <c r="I21" s="41" t="s">
        <v>72</v>
      </c>
      <c r="J21" s="41" t="s">
        <v>72</v>
      </c>
      <c r="K21" s="41" t="s">
        <v>72</v>
      </c>
      <c r="L21" s="41"/>
      <c r="M21" s="41"/>
      <c r="N21" s="41" t="e">
        <f t="shared" si="1"/>
        <v>#DIV/0!</v>
      </c>
      <c r="O21" s="97" t="s">
        <v>71</v>
      </c>
      <c r="P21" s="41" t="s">
        <v>72</v>
      </c>
      <c r="Q21" s="41" t="s">
        <v>72</v>
      </c>
      <c r="R21" s="41" t="s">
        <v>72</v>
      </c>
      <c r="S21" s="41" t="s">
        <v>72</v>
      </c>
      <c r="T21" s="59" t="s">
        <v>73</v>
      </c>
    </row>
    <row r="22" spans="1:20" s="90" customFormat="1" ht="39.75" customHeight="1" hidden="1">
      <c r="A22" s="97" t="s">
        <v>82</v>
      </c>
      <c r="B22" s="74" t="s">
        <v>40</v>
      </c>
      <c r="C22" s="41" t="s">
        <v>72</v>
      </c>
      <c r="D22" s="41" t="s">
        <v>72</v>
      </c>
      <c r="E22" s="41" t="s">
        <v>72</v>
      </c>
      <c r="F22" s="41" t="s">
        <v>72</v>
      </c>
      <c r="G22" s="243" t="s">
        <v>72</v>
      </c>
      <c r="H22" s="244"/>
      <c r="I22" s="41" t="s">
        <v>72</v>
      </c>
      <c r="J22" s="41" t="s">
        <v>72</v>
      </c>
      <c r="K22" s="41" t="s">
        <v>72</v>
      </c>
      <c r="L22" s="41"/>
      <c r="M22" s="41"/>
      <c r="N22" s="41" t="e">
        <f t="shared" si="1"/>
        <v>#DIV/0!</v>
      </c>
      <c r="O22" s="97" t="s">
        <v>71</v>
      </c>
      <c r="P22" s="41" t="s">
        <v>72</v>
      </c>
      <c r="Q22" s="41" t="s">
        <v>72</v>
      </c>
      <c r="R22" s="41" t="s">
        <v>72</v>
      </c>
      <c r="S22" s="41" t="s">
        <v>72</v>
      </c>
      <c r="T22" s="59" t="s">
        <v>73</v>
      </c>
    </row>
    <row r="23" spans="1:20" s="90" customFormat="1" ht="39.75" customHeight="1" hidden="1">
      <c r="A23" s="97" t="s">
        <v>83</v>
      </c>
      <c r="B23" s="74" t="s">
        <v>93</v>
      </c>
      <c r="C23" s="41" t="s">
        <v>72</v>
      </c>
      <c r="D23" s="41" t="s">
        <v>72</v>
      </c>
      <c r="E23" s="41" t="s">
        <v>72</v>
      </c>
      <c r="F23" s="41" t="s">
        <v>72</v>
      </c>
      <c r="G23" s="243" t="s">
        <v>72</v>
      </c>
      <c r="H23" s="244"/>
      <c r="I23" s="41" t="s">
        <v>72</v>
      </c>
      <c r="J23" s="41" t="s">
        <v>72</v>
      </c>
      <c r="K23" s="41" t="s">
        <v>72</v>
      </c>
      <c r="L23" s="41"/>
      <c r="M23" s="41"/>
      <c r="N23" s="41" t="e">
        <f t="shared" si="1"/>
        <v>#DIV/0!</v>
      </c>
      <c r="O23" s="97" t="s">
        <v>71</v>
      </c>
      <c r="P23" s="41" t="s">
        <v>72</v>
      </c>
      <c r="Q23" s="41" t="s">
        <v>72</v>
      </c>
      <c r="R23" s="41" t="s">
        <v>72</v>
      </c>
      <c r="S23" s="41" t="s">
        <v>72</v>
      </c>
      <c r="T23" s="59" t="s">
        <v>73</v>
      </c>
    </row>
    <row r="24" spans="1:20" s="90" customFormat="1" ht="39.75" customHeight="1" hidden="1">
      <c r="A24" s="105" t="s">
        <v>222</v>
      </c>
      <c r="B24" s="145" t="s">
        <v>22</v>
      </c>
      <c r="C24" s="41" t="s">
        <v>72</v>
      </c>
      <c r="D24" s="41" t="s">
        <v>72</v>
      </c>
      <c r="E24" s="41" t="s">
        <v>72</v>
      </c>
      <c r="F24" s="41" t="s">
        <v>72</v>
      </c>
      <c r="G24" s="243" t="s">
        <v>72</v>
      </c>
      <c r="H24" s="244"/>
      <c r="I24" s="41" t="s">
        <v>72</v>
      </c>
      <c r="J24" s="41" t="s">
        <v>72</v>
      </c>
      <c r="K24" s="41" t="s">
        <v>72</v>
      </c>
      <c r="L24" s="41"/>
      <c r="M24" s="41"/>
      <c r="N24" s="41" t="e">
        <f>M24/L24*100</f>
        <v>#DIV/0!</v>
      </c>
      <c r="O24" s="97" t="s">
        <v>71</v>
      </c>
      <c r="P24" s="41" t="s">
        <v>72</v>
      </c>
      <c r="Q24" s="41" t="s">
        <v>72</v>
      </c>
      <c r="R24" s="41" t="s">
        <v>72</v>
      </c>
      <c r="S24" s="41" t="s">
        <v>72</v>
      </c>
      <c r="T24" s="59" t="s">
        <v>73</v>
      </c>
    </row>
    <row r="25" spans="1:20" s="90" customFormat="1" ht="19.5" customHeight="1" hidden="1">
      <c r="A25" s="237" t="s">
        <v>223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</row>
    <row r="26" spans="1:20" s="90" customFormat="1" ht="39.75" customHeight="1" hidden="1">
      <c r="A26" s="97" t="s">
        <v>76</v>
      </c>
      <c r="B26" s="73" t="s">
        <v>16</v>
      </c>
      <c r="C26" s="41" t="s">
        <v>72</v>
      </c>
      <c r="D26" s="41" t="s">
        <v>72</v>
      </c>
      <c r="E26" s="41" t="s">
        <v>72</v>
      </c>
      <c r="F26" s="41" t="s">
        <v>72</v>
      </c>
      <c r="G26" s="243" t="s">
        <v>72</v>
      </c>
      <c r="H26" s="244"/>
      <c r="I26" s="41" t="s">
        <v>72</v>
      </c>
      <c r="J26" s="41" t="s">
        <v>72</v>
      </c>
      <c r="K26" s="41" t="s">
        <v>72</v>
      </c>
      <c r="L26" s="41"/>
      <c r="M26" s="41"/>
      <c r="N26" s="41" t="e">
        <f>M26/L26*100</f>
        <v>#DIV/0!</v>
      </c>
      <c r="O26" s="97" t="s">
        <v>71</v>
      </c>
      <c r="P26" s="41" t="s">
        <v>72</v>
      </c>
      <c r="Q26" s="41" t="s">
        <v>72</v>
      </c>
      <c r="R26" s="41" t="s">
        <v>72</v>
      </c>
      <c r="S26" s="41" t="s">
        <v>72</v>
      </c>
      <c r="T26" s="59" t="s">
        <v>73</v>
      </c>
    </row>
    <row r="27" spans="1:20" s="90" customFormat="1" ht="39.75" customHeight="1" hidden="1">
      <c r="A27" s="97" t="s">
        <v>77</v>
      </c>
      <c r="B27" s="73" t="s">
        <v>17</v>
      </c>
      <c r="C27" s="41" t="s">
        <v>72</v>
      </c>
      <c r="D27" s="41" t="s">
        <v>72</v>
      </c>
      <c r="E27" s="41" t="s">
        <v>72</v>
      </c>
      <c r="F27" s="41" t="s">
        <v>72</v>
      </c>
      <c r="G27" s="243" t="s">
        <v>72</v>
      </c>
      <c r="H27" s="244"/>
      <c r="I27" s="41" t="s">
        <v>72</v>
      </c>
      <c r="J27" s="41" t="s">
        <v>72</v>
      </c>
      <c r="K27" s="41" t="s">
        <v>72</v>
      </c>
      <c r="L27" s="41"/>
      <c r="M27" s="41"/>
      <c r="N27" s="41" t="e">
        <f aca="true" t="shared" si="2" ref="N27:N33">M27/L27*100</f>
        <v>#DIV/0!</v>
      </c>
      <c r="O27" s="97" t="s">
        <v>71</v>
      </c>
      <c r="P27" s="41" t="s">
        <v>72</v>
      </c>
      <c r="Q27" s="41" t="s">
        <v>72</v>
      </c>
      <c r="R27" s="41" t="s">
        <v>72</v>
      </c>
      <c r="S27" s="41" t="s">
        <v>72</v>
      </c>
      <c r="T27" s="59" t="s">
        <v>73</v>
      </c>
    </row>
    <row r="28" spans="1:20" s="90" customFormat="1" ht="39.75" customHeight="1" hidden="1">
      <c r="A28" s="97" t="s">
        <v>78</v>
      </c>
      <c r="B28" s="30" t="s">
        <v>18</v>
      </c>
      <c r="C28" s="41" t="s">
        <v>72</v>
      </c>
      <c r="D28" s="41" t="s">
        <v>72</v>
      </c>
      <c r="E28" s="41" t="s">
        <v>72</v>
      </c>
      <c r="F28" s="41" t="s">
        <v>72</v>
      </c>
      <c r="G28" s="243" t="s">
        <v>72</v>
      </c>
      <c r="H28" s="244"/>
      <c r="I28" s="41" t="s">
        <v>72</v>
      </c>
      <c r="J28" s="41" t="s">
        <v>72</v>
      </c>
      <c r="K28" s="41" t="s">
        <v>72</v>
      </c>
      <c r="L28" s="41"/>
      <c r="M28" s="41"/>
      <c r="N28" s="41" t="e">
        <f t="shared" si="2"/>
        <v>#DIV/0!</v>
      </c>
      <c r="O28" s="97" t="s">
        <v>71</v>
      </c>
      <c r="P28" s="41" t="s">
        <v>72</v>
      </c>
      <c r="Q28" s="41" t="s">
        <v>72</v>
      </c>
      <c r="R28" s="41" t="s">
        <v>72</v>
      </c>
      <c r="S28" s="41" t="s">
        <v>72</v>
      </c>
      <c r="T28" s="59" t="s">
        <v>73</v>
      </c>
    </row>
    <row r="29" spans="1:20" s="90" customFormat="1" ht="39.75" customHeight="1" hidden="1">
      <c r="A29" s="97" t="s">
        <v>79</v>
      </c>
      <c r="B29" s="30" t="s">
        <v>19</v>
      </c>
      <c r="C29" s="41" t="s">
        <v>72</v>
      </c>
      <c r="D29" s="41" t="s">
        <v>72</v>
      </c>
      <c r="E29" s="41" t="s">
        <v>72</v>
      </c>
      <c r="F29" s="41" t="s">
        <v>72</v>
      </c>
      <c r="G29" s="243" t="s">
        <v>72</v>
      </c>
      <c r="H29" s="244"/>
      <c r="I29" s="41" t="s">
        <v>72</v>
      </c>
      <c r="J29" s="41" t="s">
        <v>72</v>
      </c>
      <c r="K29" s="41" t="s">
        <v>72</v>
      </c>
      <c r="L29" s="41"/>
      <c r="M29" s="41"/>
      <c r="N29" s="41" t="e">
        <f t="shared" si="2"/>
        <v>#DIV/0!</v>
      </c>
      <c r="O29" s="97" t="s">
        <v>71</v>
      </c>
      <c r="P29" s="41" t="s">
        <v>72</v>
      </c>
      <c r="Q29" s="41" t="s">
        <v>72</v>
      </c>
      <c r="R29" s="41" t="s">
        <v>72</v>
      </c>
      <c r="S29" s="41" t="s">
        <v>72</v>
      </c>
      <c r="T29" s="59" t="s">
        <v>73</v>
      </c>
    </row>
    <row r="30" spans="1:20" s="90" customFormat="1" ht="39.75" customHeight="1" hidden="1">
      <c r="A30" s="97" t="s">
        <v>80</v>
      </c>
      <c r="B30" s="30" t="s">
        <v>20</v>
      </c>
      <c r="C30" s="41" t="s">
        <v>72</v>
      </c>
      <c r="D30" s="41" t="s">
        <v>72</v>
      </c>
      <c r="E30" s="41" t="s">
        <v>72</v>
      </c>
      <c r="F30" s="41" t="s">
        <v>72</v>
      </c>
      <c r="G30" s="243" t="s">
        <v>72</v>
      </c>
      <c r="H30" s="244"/>
      <c r="I30" s="41" t="s">
        <v>72</v>
      </c>
      <c r="J30" s="41" t="s">
        <v>72</v>
      </c>
      <c r="K30" s="41" t="s">
        <v>72</v>
      </c>
      <c r="L30" s="41"/>
      <c r="M30" s="41"/>
      <c r="N30" s="41" t="e">
        <f t="shared" si="2"/>
        <v>#DIV/0!</v>
      </c>
      <c r="O30" s="97" t="s">
        <v>71</v>
      </c>
      <c r="P30" s="41" t="s">
        <v>72</v>
      </c>
      <c r="Q30" s="41" t="s">
        <v>72</v>
      </c>
      <c r="R30" s="41" t="s">
        <v>72</v>
      </c>
      <c r="S30" s="41" t="s">
        <v>72</v>
      </c>
      <c r="T30" s="59" t="s">
        <v>73</v>
      </c>
    </row>
    <row r="31" spans="1:20" s="90" customFormat="1" ht="39.75" customHeight="1" hidden="1">
      <c r="A31" s="97" t="s">
        <v>81</v>
      </c>
      <c r="B31" s="30" t="s">
        <v>21</v>
      </c>
      <c r="C31" s="41" t="s">
        <v>72</v>
      </c>
      <c r="D31" s="41" t="s">
        <v>72</v>
      </c>
      <c r="E31" s="41" t="s">
        <v>72</v>
      </c>
      <c r="F31" s="41" t="s">
        <v>72</v>
      </c>
      <c r="G31" s="243" t="s">
        <v>72</v>
      </c>
      <c r="H31" s="244"/>
      <c r="I31" s="41" t="s">
        <v>72</v>
      </c>
      <c r="J31" s="41" t="s">
        <v>72</v>
      </c>
      <c r="K31" s="41" t="s">
        <v>72</v>
      </c>
      <c r="L31" s="41"/>
      <c r="M31" s="41"/>
      <c r="N31" s="41" t="e">
        <f t="shared" si="2"/>
        <v>#DIV/0!</v>
      </c>
      <c r="O31" s="97" t="s">
        <v>71</v>
      </c>
      <c r="P31" s="41" t="s">
        <v>72</v>
      </c>
      <c r="Q31" s="41" t="s">
        <v>72</v>
      </c>
      <c r="R31" s="41" t="s">
        <v>72</v>
      </c>
      <c r="S31" s="41" t="s">
        <v>72</v>
      </c>
      <c r="T31" s="59" t="s">
        <v>73</v>
      </c>
    </row>
    <row r="32" spans="1:20" s="90" customFormat="1" ht="39.75" customHeight="1" hidden="1">
      <c r="A32" s="97" t="s">
        <v>82</v>
      </c>
      <c r="B32" s="74" t="s">
        <v>40</v>
      </c>
      <c r="C32" s="41" t="s">
        <v>72</v>
      </c>
      <c r="D32" s="41" t="s">
        <v>72</v>
      </c>
      <c r="E32" s="41" t="s">
        <v>72</v>
      </c>
      <c r="F32" s="41" t="s">
        <v>72</v>
      </c>
      <c r="G32" s="243" t="s">
        <v>72</v>
      </c>
      <c r="H32" s="244"/>
      <c r="I32" s="41" t="s">
        <v>72</v>
      </c>
      <c r="J32" s="41" t="s">
        <v>72</v>
      </c>
      <c r="K32" s="41" t="s">
        <v>72</v>
      </c>
      <c r="L32" s="41"/>
      <c r="M32" s="41"/>
      <c r="N32" s="41" t="e">
        <f t="shared" si="2"/>
        <v>#DIV/0!</v>
      </c>
      <c r="O32" s="97" t="s">
        <v>71</v>
      </c>
      <c r="P32" s="41" t="s">
        <v>72</v>
      </c>
      <c r="Q32" s="41" t="s">
        <v>72</v>
      </c>
      <c r="R32" s="41" t="s">
        <v>72</v>
      </c>
      <c r="S32" s="41" t="s">
        <v>72</v>
      </c>
      <c r="T32" s="59" t="s">
        <v>73</v>
      </c>
    </row>
    <row r="33" spans="1:20" s="90" customFormat="1" ht="39.75" customHeight="1" hidden="1">
      <c r="A33" s="97" t="s">
        <v>83</v>
      </c>
      <c r="B33" s="74" t="s">
        <v>93</v>
      </c>
      <c r="C33" s="41" t="s">
        <v>72</v>
      </c>
      <c r="D33" s="41" t="s">
        <v>72</v>
      </c>
      <c r="E33" s="41" t="s">
        <v>72</v>
      </c>
      <c r="F33" s="41" t="s">
        <v>72</v>
      </c>
      <c r="G33" s="243" t="s">
        <v>72</v>
      </c>
      <c r="H33" s="244"/>
      <c r="I33" s="41" t="s">
        <v>72</v>
      </c>
      <c r="J33" s="41" t="s">
        <v>72</v>
      </c>
      <c r="K33" s="41" t="s">
        <v>72</v>
      </c>
      <c r="L33" s="41"/>
      <c r="M33" s="41"/>
      <c r="N33" s="41" t="e">
        <f t="shared" si="2"/>
        <v>#DIV/0!</v>
      </c>
      <c r="O33" s="97" t="s">
        <v>71</v>
      </c>
      <c r="P33" s="41" t="s">
        <v>72</v>
      </c>
      <c r="Q33" s="41" t="s">
        <v>72</v>
      </c>
      <c r="R33" s="41" t="s">
        <v>72</v>
      </c>
      <c r="S33" s="41" t="s">
        <v>72</v>
      </c>
      <c r="T33" s="59" t="s">
        <v>73</v>
      </c>
    </row>
    <row r="34" spans="1:20" s="90" customFormat="1" ht="39.75" customHeight="1" hidden="1">
      <c r="A34" s="97" t="s">
        <v>222</v>
      </c>
      <c r="B34" s="145" t="s">
        <v>22</v>
      </c>
      <c r="C34" s="41" t="s">
        <v>72</v>
      </c>
      <c r="D34" s="41" t="s">
        <v>72</v>
      </c>
      <c r="E34" s="41" t="s">
        <v>72</v>
      </c>
      <c r="F34" s="41" t="s">
        <v>72</v>
      </c>
      <c r="G34" s="243" t="s">
        <v>72</v>
      </c>
      <c r="H34" s="244"/>
      <c r="I34" s="41" t="s">
        <v>72</v>
      </c>
      <c r="J34" s="41" t="s">
        <v>72</v>
      </c>
      <c r="K34" s="41" t="s">
        <v>72</v>
      </c>
      <c r="L34" s="41">
        <v>0</v>
      </c>
      <c r="M34" s="41">
        <v>0</v>
      </c>
      <c r="N34" s="41" t="e">
        <f>M34/L34*100</f>
        <v>#DIV/0!</v>
      </c>
      <c r="O34" s="97" t="s">
        <v>71</v>
      </c>
      <c r="P34" s="41" t="s">
        <v>72</v>
      </c>
      <c r="Q34" s="41" t="s">
        <v>72</v>
      </c>
      <c r="R34" s="41" t="s">
        <v>72</v>
      </c>
      <c r="S34" s="41" t="s">
        <v>72</v>
      </c>
      <c r="T34" s="59" t="s">
        <v>73</v>
      </c>
    </row>
    <row r="35" spans="1:20" s="90" customFormat="1" ht="20.25" customHeight="1">
      <c r="A35" s="237" t="s">
        <v>224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</row>
    <row r="36" spans="1:20" s="90" customFormat="1" ht="39.75" customHeight="1">
      <c r="A36" s="97" t="s">
        <v>76</v>
      </c>
      <c r="B36" s="73" t="s">
        <v>16</v>
      </c>
      <c r="C36" s="41" t="s">
        <v>72</v>
      </c>
      <c r="D36" s="41" t="s">
        <v>72</v>
      </c>
      <c r="E36" s="41" t="s">
        <v>72</v>
      </c>
      <c r="F36" s="41" t="s">
        <v>72</v>
      </c>
      <c r="G36" s="243" t="s">
        <v>72</v>
      </c>
      <c r="H36" s="244"/>
      <c r="I36" s="41" t="s">
        <v>72</v>
      </c>
      <c r="J36" s="41" t="s">
        <v>72</v>
      </c>
      <c r="K36" s="41" t="s">
        <v>72</v>
      </c>
      <c r="L36" s="41">
        <v>66265</v>
      </c>
      <c r="M36" s="41">
        <v>66265</v>
      </c>
      <c r="N36" s="41">
        <f>M36/L36*100</f>
        <v>100</v>
      </c>
      <c r="O36" s="97" t="s">
        <v>71</v>
      </c>
      <c r="P36" s="41" t="s">
        <v>72</v>
      </c>
      <c r="Q36" s="41" t="s">
        <v>72</v>
      </c>
      <c r="R36" s="41" t="s">
        <v>72</v>
      </c>
      <c r="S36" s="41" t="s">
        <v>72</v>
      </c>
      <c r="T36" s="59" t="s">
        <v>73</v>
      </c>
    </row>
    <row r="37" spans="1:20" s="90" customFormat="1" ht="39.75" customHeight="1">
      <c r="A37" s="97" t="s">
        <v>77</v>
      </c>
      <c r="B37" s="73" t="s">
        <v>17</v>
      </c>
      <c r="C37" s="41" t="s">
        <v>72</v>
      </c>
      <c r="D37" s="41" t="s">
        <v>72</v>
      </c>
      <c r="E37" s="41" t="s">
        <v>72</v>
      </c>
      <c r="F37" s="41" t="s">
        <v>72</v>
      </c>
      <c r="G37" s="243" t="s">
        <v>72</v>
      </c>
      <c r="H37" s="244"/>
      <c r="I37" s="41" t="s">
        <v>72</v>
      </c>
      <c r="J37" s="41" t="s">
        <v>72</v>
      </c>
      <c r="K37" s="41" t="s">
        <v>72</v>
      </c>
      <c r="L37" s="41">
        <v>25630</v>
      </c>
      <c r="M37" s="41">
        <v>25630</v>
      </c>
      <c r="N37" s="41">
        <f aca="true" t="shared" si="3" ref="N37:N43">M37/L37*100</f>
        <v>100</v>
      </c>
      <c r="O37" s="97" t="s">
        <v>71</v>
      </c>
      <c r="P37" s="41" t="s">
        <v>72</v>
      </c>
      <c r="Q37" s="41" t="s">
        <v>72</v>
      </c>
      <c r="R37" s="41" t="s">
        <v>72</v>
      </c>
      <c r="S37" s="41" t="s">
        <v>72</v>
      </c>
      <c r="T37" s="59" t="s">
        <v>73</v>
      </c>
    </row>
    <row r="38" spans="1:20" s="90" customFormat="1" ht="39.75" customHeight="1">
      <c r="A38" s="97" t="s">
        <v>78</v>
      </c>
      <c r="B38" s="30" t="s">
        <v>18</v>
      </c>
      <c r="C38" s="41" t="s">
        <v>72</v>
      </c>
      <c r="D38" s="41" t="s">
        <v>72</v>
      </c>
      <c r="E38" s="41" t="s">
        <v>72</v>
      </c>
      <c r="F38" s="41" t="s">
        <v>72</v>
      </c>
      <c r="G38" s="243" t="s">
        <v>72</v>
      </c>
      <c r="H38" s="244"/>
      <c r="I38" s="41" t="s">
        <v>72</v>
      </c>
      <c r="J38" s="41" t="s">
        <v>72</v>
      </c>
      <c r="K38" s="41" t="s">
        <v>72</v>
      </c>
      <c r="L38" s="41">
        <v>13950</v>
      </c>
      <c r="M38" s="41">
        <v>14535</v>
      </c>
      <c r="N38" s="41">
        <f t="shared" si="3"/>
        <v>104.19354838709678</v>
      </c>
      <c r="O38" s="97" t="s">
        <v>71</v>
      </c>
      <c r="P38" s="41" t="s">
        <v>72</v>
      </c>
      <c r="Q38" s="41" t="s">
        <v>72</v>
      </c>
      <c r="R38" s="41" t="s">
        <v>72</v>
      </c>
      <c r="S38" s="41" t="s">
        <v>72</v>
      </c>
      <c r="T38" s="59" t="s">
        <v>73</v>
      </c>
    </row>
    <row r="39" spans="1:20" s="90" customFormat="1" ht="39.75" customHeight="1">
      <c r="A39" s="97" t="s">
        <v>79</v>
      </c>
      <c r="B39" s="30" t="s">
        <v>19</v>
      </c>
      <c r="C39" s="41" t="s">
        <v>72</v>
      </c>
      <c r="D39" s="41" t="s">
        <v>72</v>
      </c>
      <c r="E39" s="41" t="s">
        <v>72</v>
      </c>
      <c r="F39" s="41" t="s">
        <v>72</v>
      </c>
      <c r="G39" s="243" t="s">
        <v>72</v>
      </c>
      <c r="H39" s="244"/>
      <c r="I39" s="41" t="s">
        <v>72</v>
      </c>
      <c r="J39" s="41" t="s">
        <v>72</v>
      </c>
      <c r="K39" s="41" t="s">
        <v>72</v>
      </c>
      <c r="L39" s="41">
        <v>18200</v>
      </c>
      <c r="M39" s="41">
        <v>18250</v>
      </c>
      <c r="N39" s="41">
        <f t="shared" si="3"/>
        <v>100.27472527472527</v>
      </c>
      <c r="O39" s="97" t="s">
        <v>71</v>
      </c>
      <c r="P39" s="41" t="s">
        <v>72</v>
      </c>
      <c r="Q39" s="41" t="s">
        <v>72</v>
      </c>
      <c r="R39" s="41" t="s">
        <v>72</v>
      </c>
      <c r="S39" s="41" t="s">
        <v>72</v>
      </c>
      <c r="T39" s="59" t="s">
        <v>73</v>
      </c>
    </row>
    <row r="40" spans="1:20" s="90" customFormat="1" ht="39.75" customHeight="1">
      <c r="A40" s="97" t="s">
        <v>80</v>
      </c>
      <c r="B40" s="30" t="s">
        <v>20</v>
      </c>
      <c r="C40" s="41" t="s">
        <v>72</v>
      </c>
      <c r="D40" s="41" t="s">
        <v>72</v>
      </c>
      <c r="E40" s="41" t="s">
        <v>72</v>
      </c>
      <c r="F40" s="41" t="s">
        <v>72</v>
      </c>
      <c r="G40" s="243" t="s">
        <v>72</v>
      </c>
      <c r="H40" s="244"/>
      <c r="I40" s="41" t="s">
        <v>72</v>
      </c>
      <c r="J40" s="41" t="s">
        <v>72</v>
      </c>
      <c r="K40" s="41" t="s">
        <v>72</v>
      </c>
      <c r="L40" s="41">
        <v>14172</v>
      </c>
      <c r="M40" s="41">
        <v>14169</v>
      </c>
      <c r="N40" s="41">
        <f t="shared" si="3"/>
        <v>99.97883149872989</v>
      </c>
      <c r="O40" s="97" t="s">
        <v>71</v>
      </c>
      <c r="P40" s="41" t="s">
        <v>72</v>
      </c>
      <c r="Q40" s="41" t="s">
        <v>72</v>
      </c>
      <c r="R40" s="41" t="s">
        <v>72</v>
      </c>
      <c r="S40" s="41" t="s">
        <v>72</v>
      </c>
      <c r="T40" s="59" t="s">
        <v>73</v>
      </c>
    </row>
    <row r="41" spans="1:20" s="90" customFormat="1" ht="39.75" customHeight="1">
      <c r="A41" s="97" t="s">
        <v>81</v>
      </c>
      <c r="B41" s="30" t="s">
        <v>21</v>
      </c>
      <c r="C41" s="41" t="s">
        <v>72</v>
      </c>
      <c r="D41" s="41" t="s">
        <v>72</v>
      </c>
      <c r="E41" s="41" t="s">
        <v>72</v>
      </c>
      <c r="F41" s="41" t="s">
        <v>72</v>
      </c>
      <c r="G41" s="243" t="s">
        <v>72</v>
      </c>
      <c r="H41" s="244"/>
      <c r="I41" s="41" t="s">
        <v>72</v>
      </c>
      <c r="J41" s="41" t="s">
        <v>72</v>
      </c>
      <c r="K41" s="41" t="s">
        <v>72</v>
      </c>
      <c r="L41" s="41">
        <v>15500</v>
      </c>
      <c r="M41" s="41">
        <v>15211</v>
      </c>
      <c r="N41" s="41">
        <f t="shared" si="3"/>
        <v>98.13548387096775</v>
      </c>
      <c r="O41" s="97" t="s">
        <v>71</v>
      </c>
      <c r="P41" s="41" t="s">
        <v>72</v>
      </c>
      <c r="Q41" s="41" t="s">
        <v>72</v>
      </c>
      <c r="R41" s="41" t="s">
        <v>72</v>
      </c>
      <c r="S41" s="41" t="s">
        <v>72</v>
      </c>
      <c r="T41" s="59" t="s">
        <v>73</v>
      </c>
    </row>
    <row r="42" spans="1:20" s="90" customFormat="1" ht="39.75" customHeight="1">
      <c r="A42" s="97" t="s">
        <v>82</v>
      </c>
      <c r="B42" s="74" t="s">
        <v>40</v>
      </c>
      <c r="C42" s="41" t="s">
        <v>72</v>
      </c>
      <c r="D42" s="41" t="s">
        <v>72</v>
      </c>
      <c r="E42" s="41" t="s">
        <v>72</v>
      </c>
      <c r="F42" s="41" t="s">
        <v>72</v>
      </c>
      <c r="G42" s="243" t="s">
        <v>72</v>
      </c>
      <c r="H42" s="244"/>
      <c r="I42" s="41" t="s">
        <v>72</v>
      </c>
      <c r="J42" s="41" t="s">
        <v>72</v>
      </c>
      <c r="K42" s="41" t="s">
        <v>72</v>
      </c>
      <c r="L42" s="41">
        <v>17750</v>
      </c>
      <c r="M42" s="41">
        <v>17750</v>
      </c>
      <c r="N42" s="41">
        <f t="shared" si="3"/>
        <v>100</v>
      </c>
      <c r="O42" s="97" t="s">
        <v>71</v>
      </c>
      <c r="P42" s="41" t="s">
        <v>72</v>
      </c>
      <c r="Q42" s="41" t="s">
        <v>72</v>
      </c>
      <c r="R42" s="41" t="s">
        <v>72</v>
      </c>
      <c r="S42" s="41" t="s">
        <v>72</v>
      </c>
      <c r="T42" s="59" t="s">
        <v>73</v>
      </c>
    </row>
    <row r="43" spans="1:20" s="90" customFormat="1" ht="39.75" customHeight="1">
      <c r="A43" s="97" t="s">
        <v>83</v>
      </c>
      <c r="B43" s="74" t="s">
        <v>93</v>
      </c>
      <c r="C43" s="41" t="s">
        <v>72</v>
      </c>
      <c r="D43" s="41" t="s">
        <v>72</v>
      </c>
      <c r="E43" s="41" t="s">
        <v>72</v>
      </c>
      <c r="F43" s="41" t="s">
        <v>72</v>
      </c>
      <c r="G43" s="243" t="s">
        <v>72</v>
      </c>
      <c r="H43" s="244"/>
      <c r="I43" s="41" t="s">
        <v>72</v>
      </c>
      <c r="J43" s="41" t="s">
        <v>72</v>
      </c>
      <c r="K43" s="41" t="s">
        <v>72</v>
      </c>
      <c r="L43" s="41">
        <v>18021</v>
      </c>
      <c r="M43" s="41">
        <v>18021</v>
      </c>
      <c r="N43" s="41">
        <f t="shared" si="3"/>
        <v>100</v>
      </c>
      <c r="O43" s="97" t="s">
        <v>71</v>
      </c>
      <c r="P43" s="41" t="s">
        <v>72</v>
      </c>
      <c r="Q43" s="41" t="s">
        <v>72</v>
      </c>
      <c r="R43" s="41" t="s">
        <v>72</v>
      </c>
      <c r="S43" s="41" t="s">
        <v>72</v>
      </c>
      <c r="T43" s="59" t="s">
        <v>73</v>
      </c>
    </row>
    <row r="44" spans="1:20" s="90" customFormat="1" ht="39.75" customHeight="1">
      <c r="A44" s="97" t="s">
        <v>222</v>
      </c>
      <c r="B44" s="145" t="s">
        <v>22</v>
      </c>
      <c r="C44" s="41" t="s">
        <v>72</v>
      </c>
      <c r="D44" s="41" t="s">
        <v>72</v>
      </c>
      <c r="E44" s="41" t="s">
        <v>72</v>
      </c>
      <c r="F44" s="41" t="s">
        <v>72</v>
      </c>
      <c r="G44" s="243" t="s">
        <v>72</v>
      </c>
      <c r="H44" s="244"/>
      <c r="I44" s="41" t="s">
        <v>72</v>
      </c>
      <c r="J44" s="41" t="s">
        <v>72</v>
      </c>
      <c r="K44" s="41" t="s">
        <v>72</v>
      </c>
      <c r="L44" s="41">
        <v>5800</v>
      </c>
      <c r="M44" s="41">
        <v>6055</v>
      </c>
      <c r="N44" s="41">
        <f>M44/L44*100</f>
        <v>104.39655172413794</v>
      </c>
      <c r="O44" s="97" t="s">
        <v>71</v>
      </c>
      <c r="P44" s="41" t="s">
        <v>72</v>
      </c>
      <c r="Q44" s="41" t="s">
        <v>72</v>
      </c>
      <c r="R44" s="41" t="s">
        <v>72</v>
      </c>
      <c r="S44" s="41" t="s">
        <v>72</v>
      </c>
      <c r="T44" s="59" t="s">
        <v>73</v>
      </c>
    </row>
    <row r="45" spans="1:20" s="90" customFormat="1" ht="21" customHeight="1" hidden="1">
      <c r="A45" s="237" t="s">
        <v>226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</row>
    <row r="46" spans="1:20" s="90" customFormat="1" ht="39.75" customHeight="1" hidden="1">
      <c r="A46" s="97" t="s">
        <v>76</v>
      </c>
      <c r="B46" s="73" t="s">
        <v>16</v>
      </c>
      <c r="C46" s="41" t="s">
        <v>72</v>
      </c>
      <c r="D46" s="41" t="s">
        <v>72</v>
      </c>
      <c r="E46" s="41" t="s">
        <v>72</v>
      </c>
      <c r="F46" s="41" t="s">
        <v>72</v>
      </c>
      <c r="G46" s="243" t="s">
        <v>72</v>
      </c>
      <c r="H46" s="244"/>
      <c r="I46" s="41" t="s">
        <v>72</v>
      </c>
      <c r="J46" s="41" t="s">
        <v>72</v>
      </c>
      <c r="K46" s="41" t="s">
        <v>72</v>
      </c>
      <c r="L46" s="41"/>
      <c r="M46" s="41"/>
      <c r="N46" s="41" t="e">
        <f>M46/L46*100</f>
        <v>#DIV/0!</v>
      </c>
      <c r="O46" s="97" t="s">
        <v>71</v>
      </c>
      <c r="P46" s="41" t="s">
        <v>72</v>
      </c>
      <c r="Q46" s="41" t="s">
        <v>72</v>
      </c>
      <c r="R46" s="41" t="s">
        <v>72</v>
      </c>
      <c r="S46" s="41" t="s">
        <v>72</v>
      </c>
      <c r="T46" s="59" t="s">
        <v>73</v>
      </c>
    </row>
    <row r="47" spans="1:20" s="90" customFormat="1" ht="39.75" customHeight="1" hidden="1">
      <c r="A47" s="97" t="s">
        <v>77</v>
      </c>
      <c r="B47" s="73" t="s">
        <v>17</v>
      </c>
      <c r="C47" s="41" t="s">
        <v>72</v>
      </c>
      <c r="D47" s="41" t="s">
        <v>72</v>
      </c>
      <c r="E47" s="41" t="s">
        <v>72</v>
      </c>
      <c r="F47" s="41" t="s">
        <v>72</v>
      </c>
      <c r="G47" s="243" t="s">
        <v>72</v>
      </c>
      <c r="H47" s="244"/>
      <c r="I47" s="41" t="s">
        <v>72</v>
      </c>
      <c r="J47" s="41" t="s">
        <v>72</v>
      </c>
      <c r="K47" s="41" t="s">
        <v>72</v>
      </c>
      <c r="L47" s="41"/>
      <c r="M47" s="41"/>
      <c r="N47" s="41" t="e">
        <f aca="true" t="shared" si="4" ref="N47:N53">M47/L47*100</f>
        <v>#DIV/0!</v>
      </c>
      <c r="O47" s="97" t="s">
        <v>71</v>
      </c>
      <c r="P47" s="41" t="s">
        <v>72</v>
      </c>
      <c r="Q47" s="41" t="s">
        <v>72</v>
      </c>
      <c r="R47" s="41" t="s">
        <v>72</v>
      </c>
      <c r="S47" s="41" t="s">
        <v>72</v>
      </c>
      <c r="T47" s="59" t="s">
        <v>73</v>
      </c>
    </row>
    <row r="48" spans="1:20" s="90" customFormat="1" ht="39.75" customHeight="1" hidden="1">
      <c r="A48" s="97" t="s">
        <v>78</v>
      </c>
      <c r="B48" s="30" t="s">
        <v>18</v>
      </c>
      <c r="C48" s="41" t="s">
        <v>72</v>
      </c>
      <c r="D48" s="41" t="s">
        <v>72</v>
      </c>
      <c r="E48" s="41" t="s">
        <v>72</v>
      </c>
      <c r="F48" s="41" t="s">
        <v>72</v>
      </c>
      <c r="G48" s="243" t="s">
        <v>72</v>
      </c>
      <c r="H48" s="244"/>
      <c r="I48" s="41" t="s">
        <v>72</v>
      </c>
      <c r="J48" s="41" t="s">
        <v>72</v>
      </c>
      <c r="K48" s="41" t="s">
        <v>72</v>
      </c>
      <c r="L48" s="41"/>
      <c r="M48" s="41"/>
      <c r="N48" s="41" t="e">
        <f t="shared" si="4"/>
        <v>#DIV/0!</v>
      </c>
      <c r="O48" s="97" t="s">
        <v>71</v>
      </c>
      <c r="P48" s="41" t="s">
        <v>72</v>
      </c>
      <c r="Q48" s="41" t="s">
        <v>72</v>
      </c>
      <c r="R48" s="41" t="s">
        <v>72</v>
      </c>
      <c r="S48" s="41" t="s">
        <v>72</v>
      </c>
      <c r="T48" s="59" t="s">
        <v>73</v>
      </c>
    </row>
    <row r="49" spans="1:20" s="90" customFormat="1" ht="39.75" customHeight="1" hidden="1">
      <c r="A49" s="97" t="s">
        <v>79</v>
      </c>
      <c r="B49" s="30" t="s">
        <v>19</v>
      </c>
      <c r="C49" s="41" t="s">
        <v>72</v>
      </c>
      <c r="D49" s="41" t="s">
        <v>72</v>
      </c>
      <c r="E49" s="41" t="s">
        <v>72</v>
      </c>
      <c r="F49" s="41" t="s">
        <v>72</v>
      </c>
      <c r="G49" s="243" t="s">
        <v>72</v>
      </c>
      <c r="H49" s="244"/>
      <c r="I49" s="41" t="s">
        <v>72</v>
      </c>
      <c r="J49" s="41" t="s">
        <v>72</v>
      </c>
      <c r="K49" s="41" t="s">
        <v>72</v>
      </c>
      <c r="L49" s="41"/>
      <c r="M49" s="41"/>
      <c r="N49" s="41" t="e">
        <f t="shared" si="4"/>
        <v>#DIV/0!</v>
      </c>
      <c r="O49" s="97" t="s">
        <v>71</v>
      </c>
      <c r="P49" s="41" t="s">
        <v>72</v>
      </c>
      <c r="Q49" s="41" t="s">
        <v>72</v>
      </c>
      <c r="R49" s="41" t="s">
        <v>72</v>
      </c>
      <c r="S49" s="41" t="s">
        <v>72</v>
      </c>
      <c r="T49" s="59" t="s">
        <v>73</v>
      </c>
    </row>
    <row r="50" spans="1:20" s="90" customFormat="1" ht="39.75" customHeight="1" hidden="1">
      <c r="A50" s="97" t="s">
        <v>80</v>
      </c>
      <c r="B50" s="30" t="s">
        <v>20</v>
      </c>
      <c r="C50" s="41" t="s">
        <v>72</v>
      </c>
      <c r="D50" s="41" t="s">
        <v>72</v>
      </c>
      <c r="E50" s="41" t="s">
        <v>72</v>
      </c>
      <c r="F50" s="41" t="s">
        <v>72</v>
      </c>
      <c r="G50" s="243" t="s">
        <v>72</v>
      </c>
      <c r="H50" s="244"/>
      <c r="I50" s="41" t="s">
        <v>72</v>
      </c>
      <c r="J50" s="41" t="s">
        <v>72</v>
      </c>
      <c r="K50" s="41" t="s">
        <v>72</v>
      </c>
      <c r="L50" s="41"/>
      <c r="M50" s="41"/>
      <c r="N50" s="41" t="e">
        <f t="shared" si="4"/>
        <v>#DIV/0!</v>
      </c>
      <c r="O50" s="97" t="s">
        <v>71</v>
      </c>
      <c r="P50" s="41" t="s">
        <v>72</v>
      </c>
      <c r="Q50" s="41" t="s">
        <v>72</v>
      </c>
      <c r="R50" s="41" t="s">
        <v>72</v>
      </c>
      <c r="S50" s="41" t="s">
        <v>72</v>
      </c>
      <c r="T50" s="59" t="s">
        <v>73</v>
      </c>
    </row>
    <row r="51" spans="1:20" s="90" customFormat="1" ht="39.75" customHeight="1" hidden="1">
      <c r="A51" s="97" t="s">
        <v>81</v>
      </c>
      <c r="B51" s="30" t="s">
        <v>21</v>
      </c>
      <c r="C51" s="41" t="s">
        <v>72</v>
      </c>
      <c r="D51" s="41" t="s">
        <v>72</v>
      </c>
      <c r="E51" s="41" t="s">
        <v>72</v>
      </c>
      <c r="F51" s="41" t="s">
        <v>72</v>
      </c>
      <c r="G51" s="243" t="s">
        <v>72</v>
      </c>
      <c r="H51" s="244"/>
      <c r="I51" s="41" t="s">
        <v>72</v>
      </c>
      <c r="J51" s="41" t="s">
        <v>72</v>
      </c>
      <c r="K51" s="41" t="s">
        <v>72</v>
      </c>
      <c r="L51" s="41"/>
      <c r="M51" s="41"/>
      <c r="N51" s="41" t="e">
        <f t="shared" si="4"/>
        <v>#DIV/0!</v>
      </c>
      <c r="O51" s="97" t="s">
        <v>71</v>
      </c>
      <c r="P51" s="41" t="s">
        <v>72</v>
      </c>
      <c r="Q51" s="41" t="s">
        <v>72</v>
      </c>
      <c r="R51" s="41" t="s">
        <v>72</v>
      </c>
      <c r="S51" s="41" t="s">
        <v>72</v>
      </c>
      <c r="T51" s="59" t="s">
        <v>73</v>
      </c>
    </row>
    <row r="52" spans="1:20" s="90" customFormat="1" ht="39.75" customHeight="1" hidden="1">
      <c r="A52" s="97" t="s">
        <v>82</v>
      </c>
      <c r="B52" s="74" t="s">
        <v>40</v>
      </c>
      <c r="C52" s="41" t="s">
        <v>72</v>
      </c>
      <c r="D52" s="41" t="s">
        <v>72</v>
      </c>
      <c r="E52" s="41" t="s">
        <v>72</v>
      </c>
      <c r="F52" s="41" t="s">
        <v>72</v>
      </c>
      <c r="G52" s="243" t="s">
        <v>72</v>
      </c>
      <c r="H52" s="244"/>
      <c r="I52" s="41" t="s">
        <v>72</v>
      </c>
      <c r="J52" s="41" t="s">
        <v>72</v>
      </c>
      <c r="K52" s="41" t="s">
        <v>72</v>
      </c>
      <c r="L52" s="41"/>
      <c r="M52" s="41"/>
      <c r="N52" s="41" t="e">
        <f t="shared" si="4"/>
        <v>#DIV/0!</v>
      </c>
      <c r="O52" s="97" t="s">
        <v>71</v>
      </c>
      <c r="P52" s="41" t="s">
        <v>72</v>
      </c>
      <c r="Q52" s="41" t="s">
        <v>72</v>
      </c>
      <c r="R52" s="41" t="s">
        <v>72</v>
      </c>
      <c r="S52" s="41" t="s">
        <v>72</v>
      </c>
      <c r="T52" s="59" t="s">
        <v>73</v>
      </c>
    </row>
    <row r="53" spans="1:20" s="90" customFormat="1" ht="39.75" customHeight="1" hidden="1">
      <c r="A53" s="97" t="s">
        <v>83</v>
      </c>
      <c r="B53" s="74" t="s">
        <v>93</v>
      </c>
      <c r="C53" s="41" t="s">
        <v>72</v>
      </c>
      <c r="D53" s="41" t="s">
        <v>72</v>
      </c>
      <c r="E53" s="41" t="s">
        <v>72</v>
      </c>
      <c r="F53" s="41" t="s">
        <v>72</v>
      </c>
      <c r="G53" s="243" t="s">
        <v>72</v>
      </c>
      <c r="H53" s="244"/>
      <c r="I53" s="41" t="s">
        <v>72</v>
      </c>
      <c r="J53" s="41" t="s">
        <v>72</v>
      </c>
      <c r="K53" s="41" t="s">
        <v>72</v>
      </c>
      <c r="L53" s="41"/>
      <c r="M53" s="41"/>
      <c r="N53" s="41" t="e">
        <f t="shared" si="4"/>
        <v>#DIV/0!</v>
      </c>
      <c r="O53" s="97" t="s">
        <v>71</v>
      </c>
      <c r="P53" s="41" t="s">
        <v>72</v>
      </c>
      <c r="Q53" s="41" t="s">
        <v>72</v>
      </c>
      <c r="R53" s="41" t="s">
        <v>72</v>
      </c>
      <c r="S53" s="41" t="s">
        <v>72</v>
      </c>
      <c r="T53" s="59" t="s">
        <v>73</v>
      </c>
    </row>
    <row r="54" spans="1:20" s="90" customFormat="1" ht="21.75" customHeight="1">
      <c r="A54" s="237" t="s">
        <v>225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</row>
    <row r="55" spans="1:20" s="90" customFormat="1" ht="39.75" customHeight="1">
      <c r="A55" s="97" t="s">
        <v>76</v>
      </c>
      <c r="B55" s="73" t="s">
        <v>16</v>
      </c>
      <c r="C55" s="41" t="s">
        <v>72</v>
      </c>
      <c r="D55" s="41" t="s">
        <v>72</v>
      </c>
      <c r="E55" s="41" t="s">
        <v>72</v>
      </c>
      <c r="F55" s="41" t="s">
        <v>72</v>
      </c>
      <c r="G55" s="243" t="s">
        <v>72</v>
      </c>
      <c r="H55" s="244"/>
      <c r="I55" s="41" t="s">
        <v>72</v>
      </c>
      <c r="J55" s="41" t="s">
        <v>72</v>
      </c>
      <c r="K55" s="41" t="s">
        <v>72</v>
      </c>
      <c r="L55" s="41">
        <v>9300</v>
      </c>
      <c r="M55" s="41">
        <v>9300</v>
      </c>
      <c r="N55" s="41">
        <f>M55/L55*100</f>
        <v>100</v>
      </c>
      <c r="O55" s="97" t="s">
        <v>71</v>
      </c>
      <c r="P55" s="41" t="s">
        <v>72</v>
      </c>
      <c r="Q55" s="41" t="s">
        <v>72</v>
      </c>
      <c r="R55" s="41" t="s">
        <v>72</v>
      </c>
      <c r="S55" s="41" t="s">
        <v>72</v>
      </c>
      <c r="T55" s="59" t="s">
        <v>73</v>
      </c>
    </row>
    <row r="56" spans="1:20" s="90" customFormat="1" ht="39.75" customHeight="1">
      <c r="A56" s="97" t="s">
        <v>77</v>
      </c>
      <c r="B56" s="73" t="s">
        <v>17</v>
      </c>
      <c r="C56" s="41" t="s">
        <v>72</v>
      </c>
      <c r="D56" s="41" t="s">
        <v>72</v>
      </c>
      <c r="E56" s="41" t="s">
        <v>72</v>
      </c>
      <c r="F56" s="41" t="s">
        <v>72</v>
      </c>
      <c r="G56" s="243" t="s">
        <v>72</v>
      </c>
      <c r="H56" s="244"/>
      <c r="I56" s="41" t="s">
        <v>72</v>
      </c>
      <c r="J56" s="41" t="s">
        <v>72</v>
      </c>
      <c r="K56" s="41" t="s">
        <v>72</v>
      </c>
      <c r="L56" s="41">
        <v>5334</v>
      </c>
      <c r="M56" s="41">
        <v>5334</v>
      </c>
      <c r="N56" s="41">
        <f aca="true" t="shared" si="5" ref="N56:N62">M56/L56*100</f>
        <v>100</v>
      </c>
      <c r="O56" s="97" t="s">
        <v>71</v>
      </c>
      <c r="P56" s="41" t="s">
        <v>72</v>
      </c>
      <c r="Q56" s="41" t="s">
        <v>72</v>
      </c>
      <c r="R56" s="41" t="s">
        <v>72</v>
      </c>
      <c r="S56" s="41" t="s">
        <v>72</v>
      </c>
      <c r="T56" s="59" t="s">
        <v>73</v>
      </c>
    </row>
    <row r="57" spans="1:20" s="90" customFormat="1" ht="39.75" customHeight="1">
      <c r="A57" s="97" t="s">
        <v>78</v>
      </c>
      <c r="B57" s="30" t="s">
        <v>18</v>
      </c>
      <c r="C57" s="41" t="s">
        <v>72</v>
      </c>
      <c r="D57" s="41" t="s">
        <v>72</v>
      </c>
      <c r="E57" s="41" t="s">
        <v>72</v>
      </c>
      <c r="F57" s="41" t="s">
        <v>72</v>
      </c>
      <c r="G57" s="243" t="s">
        <v>72</v>
      </c>
      <c r="H57" s="244"/>
      <c r="I57" s="41" t="s">
        <v>72</v>
      </c>
      <c r="J57" s="41" t="s">
        <v>72</v>
      </c>
      <c r="K57" s="41" t="s">
        <v>72</v>
      </c>
      <c r="L57" s="41">
        <v>3050</v>
      </c>
      <c r="M57" s="41">
        <v>3153</v>
      </c>
      <c r="N57" s="41">
        <f t="shared" si="5"/>
        <v>103.37704918032786</v>
      </c>
      <c r="O57" s="97" t="s">
        <v>71</v>
      </c>
      <c r="P57" s="41" t="s">
        <v>72</v>
      </c>
      <c r="Q57" s="41" t="s">
        <v>72</v>
      </c>
      <c r="R57" s="41" t="s">
        <v>72</v>
      </c>
      <c r="S57" s="41" t="s">
        <v>72</v>
      </c>
      <c r="T57" s="59" t="s">
        <v>73</v>
      </c>
    </row>
    <row r="58" spans="1:20" s="90" customFormat="1" ht="39.75" customHeight="1">
      <c r="A58" s="97" t="s">
        <v>79</v>
      </c>
      <c r="B58" s="30" t="s">
        <v>19</v>
      </c>
      <c r="C58" s="41" t="s">
        <v>72</v>
      </c>
      <c r="D58" s="41" t="s">
        <v>72</v>
      </c>
      <c r="E58" s="41" t="s">
        <v>72</v>
      </c>
      <c r="F58" s="41" t="s">
        <v>72</v>
      </c>
      <c r="G58" s="243" t="s">
        <v>72</v>
      </c>
      <c r="H58" s="244"/>
      <c r="I58" s="41" t="s">
        <v>72</v>
      </c>
      <c r="J58" s="41" t="s">
        <v>72</v>
      </c>
      <c r="K58" s="41" t="s">
        <v>72</v>
      </c>
      <c r="L58" s="41">
        <v>1460</v>
      </c>
      <c r="M58" s="41">
        <v>1460</v>
      </c>
      <c r="N58" s="41">
        <f t="shared" si="5"/>
        <v>100</v>
      </c>
      <c r="O58" s="97" t="s">
        <v>71</v>
      </c>
      <c r="P58" s="41" t="s">
        <v>72</v>
      </c>
      <c r="Q58" s="41" t="s">
        <v>72</v>
      </c>
      <c r="R58" s="41" t="s">
        <v>72</v>
      </c>
      <c r="S58" s="41" t="s">
        <v>72</v>
      </c>
      <c r="T58" s="59" t="s">
        <v>73</v>
      </c>
    </row>
    <row r="59" spans="1:20" s="90" customFormat="1" ht="39.75" customHeight="1">
      <c r="A59" s="97" t="s">
        <v>80</v>
      </c>
      <c r="B59" s="30" t="s">
        <v>20</v>
      </c>
      <c r="C59" s="41" t="s">
        <v>72</v>
      </c>
      <c r="D59" s="41" t="s">
        <v>72</v>
      </c>
      <c r="E59" s="41" t="s">
        <v>72</v>
      </c>
      <c r="F59" s="41" t="s">
        <v>72</v>
      </c>
      <c r="G59" s="243" t="s">
        <v>72</v>
      </c>
      <c r="H59" s="244"/>
      <c r="I59" s="41" t="s">
        <v>72</v>
      </c>
      <c r="J59" s="41" t="s">
        <v>72</v>
      </c>
      <c r="K59" s="41" t="s">
        <v>72</v>
      </c>
      <c r="L59" s="41">
        <v>2465</v>
      </c>
      <c r="M59" s="41">
        <v>2465</v>
      </c>
      <c r="N59" s="41">
        <f t="shared" si="5"/>
        <v>100</v>
      </c>
      <c r="O59" s="97" t="s">
        <v>71</v>
      </c>
      <c r="P59" s="41" t="s">
        <v>72</v>
      </c>
      <c r="Q59" s="41" t="s">
        <v>72</v>
      </c>
      <c r="R59" s="41" t="s">
        <v>72</v>
      </c>
      <c r="S59" s="41" t="s">
        <v>72</v>
      </c>
      <c r="T59" s="59" t="s">
        <v>73</v>
      </c>
    </row>
    <row r="60" spans="1:20" s="90" customFormat="1" ht="39.75" customHeight="1">
      <c r="A60" s="97" t="s">
        <v>81</v>
      </c>
      <c r="B60" s="30" t="s">
        <v>21</v>
      </c>
      <c r="C60" s="41" t="s">
        <v>72</v>
      </c>
      <c r="D60" s="41" t="s">
        <v>72</v>
      </c>
      <c r="E60" s="41" t="s">
        <v>72</v>
      </c>
      <c r="F60" s="41" t="s">
        <v>72</v>
      </c>
      <c r="G60" s="243" t="s">
        <v>72</v>
      </c>
      <c r="H60" s="244"/>
      <c r="I60" s="41" t="s">
        <v>72</v>
      </c>
      <c r="J60" s="41" t="s">
        <v>72</v>
      </c>
      <c r="K60" s="41" t="s">
        <v>72</v>
      </c>
      <c r="L60" s="41">
        <v>2250</v>
      </c>
      <c r="M60" s="41">
        <v>2348</v>
      </c>
      <c r="N60" s="41">
        <f t="shared" si="5"/>
        <v>104.35555555555555</v>
      </c>
      <c r="O60" s="97" t="s">
        <v>71</v>
      </c>
      <c r="P60" s="41" t="s">
        <v>72</v>
      </c>
      <c r="Q60" s="41" t="s">
        <v>72</v>
      </c>
      <c r="R60" s="41" t="s">
        <v>72</v>
      </c>
      <c r="S60" s="41" t="s">
        <v>72</v>
      </c>
      <c r="T60" s="59" t="s">
        <v>73</v>
      </c>
    </row>
    <row r="61" spans="1:20" s="90" customFormat="1" ht="39.75" customHeight="1">
      <c r="A61" s="97" t="s">
        <v>82</v>
      </c>
      <c r="B61" s="74" t="s">
        <v>40</v>
      </c>
      <c r="C61" s="41" t="s">
        <v>72</v>
      </c>
      <c r="D61" s="41" t="s">
        <v>72</v>
      </c>
      <c r="E61" s="41" t="s">
        <v>72</v>
      </c>
      <c r="F61" s="41" t="s">
        <v>72</v>
      </c>
      <c r="G61" s="243" t="s">
        <v>72</v>
      </c>
      <c r="H61" s="244"/>
      <c r="I61" s="41" t="s">
        <v>72</v>
      </c>
      <c r="J61" s="41" t="s">
        <v>72</v>
      </c>
      <c r="K61" s="41" t="s">
        <v>72</v>
      </c>
      <c r="L61" s="41">
        <v>4700</v>
      </c>
      <c r="M61" s="41">
        <v>4700</v>
      </c>
      <c r="N61" s="41">
        <f t="shared" si="5"/>
        <v>100</v>
      </c>
      <c r="O61" s="97" t="s">
        <v>71</v>
      </c>
      <c r="P61" s="41" t="s">
        <v>72</v>
      </c>
      <c r="Q61" s="41" t="s">
        <v>72</v>
      </c>
      <c r="R61" s="41" t="s">
        <v>72</v>
      </c>
      <c r="S61" s="41" t="s">
        <v>72</v>
      </c>
      <c r="T61" s="59" t="s">
        <v>73</v>
      </c>
    </row>
    <row r="62" spans="1:20" s="90" customFormat="1" ht="39.75" customHeight="1">
      <c r="A62" s="97" t="s">
        <v>83</v>
      </c>
      <c r="B62" s="74" t="s">
        <v>93</v>
      </c>
      <c r="C62" s="41" t="s">
        <v>72</v>
      </c>
      <c r="D62" s="41" t="s">
        <v>72</v>
      </c>
      <c r="E62" s="41" t="s">
        <v>72</v>
      </c>
      <c r="F62" s="41" t="s">
        <v>72</v>
      </c>
      <c r="G62" s="243" t="s">
        <v>72</v>
      </c>
      <c r="H62" s="244"/>
      <c r="I62" s="41" t="s">
        <v>72</v>
      </c>
      <c r="J62" s="41" t="s">
        <v>72</v>
      </c>
      <c r="K62" s="41" t="s">
        <v>72</v>
      </c>
      <c r="L62" s="41">
        <v>3000</v>
      </c>
      <c r="M62" s="41">
        <v>3067</v>
      </c>
      <c r="N62" s="41">
        <f t="shared" si="5"/>
        <v>102.23333333333333</v>
      </c>
      <c r="O62" s="97" t="s">
        <v>71</v>
      </c>
      <c r="P62" s="41" t="s">
        <v>72</v>
      </c>
      <c r="Q62" s="41" t="s">
        <v>72</v>
      </c>
      <c r="R62" s="41" t="s">
        <v>72</v>
      </c>
      <c r="S62" s="41" t="s">
        <v>72</v>
      </c>
      <c r="T62" s="59" t="s">
        <v>73</v>
      </c>
    </row>
    <row r="63" spans="1:20" s="90" customFormat="1" ht="39.75" customHeight="1">
      <c r="A63" s="97" t="s">
        <v>222</v>
      </c>
      <c r="B63" s="145" t="s">
        <v>22</v>
      </c>
      <c r="C63" s="41" t="s">
        <v>72</v>
      </c>
      <c r="D63" s="41" t="s">
        <v>72</v>
      </c>
      <c r="E63" s="41" t="s">
        <v>72</v>
      </c>
      <c r="F63" s="41" t="s">
        <v>72</v>
      </c>
      <c r="G63" s="243" t="s">
        <v>72</v>
      </c>
      <c r="H63" s="244"/>
      <c r="I63" s="41" t="s">
        <v>72</v>
      </c>
      <c r="J63" s="41" t="s">
        <v>72</v>
      </c>
      <c r="K63" s="41" t="s">
        <v>72</v>
      </c>
      <c r="L63" s="41">
        <v>500</v>
      </c>
      <c r="M63" s="41">
        <v>518</v>
      </c>
      <c r="N63" s="41">
        <f>M63/L63*100</f>
        <v>103.60000000000001</v>
      </c>
      <c r="O63" s="97" t="s">
        <v>71</v>
      </c>
      <c r="P63" s="41" t="s">
        <v>72</v>
      </c>
      <c r="Q63" s="41" t="s">
        <v>72</v>
      </c>
      <c r="R63" s="41" t="s">
        <v>72</v>
      </c>
      <c r="S63" s="41" t="s">
        <v>72</v>
      </c>
      <c r="T63" s="59" t="s">
        <v>73</v>
      </c>
    </row>
    <row r="64" spans="1:20" s="90" customFormat="1" ht="23.25" customHeight="1" hidden="1">
      <c r="A64" s="237" t="s">
        <v>230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 s="90" customFormat="1" ht="39.75" customHeight="1" hidden="1">
      <c r="A65" s="97" t="s">
        <v>76</v>
      </c>
      <c r="B65" s="145" t="s">
        <v>22</v>
      </c>
      <c r="C65" s="41" t="s">
        <v>72</v>
      </c>
      <c r="D65" s="41" t="s">
        <v>72</v>
      </c>
      <c r="E65" s="41" t="s">
        <v>72</v>
      </c>
      <c r="F65" s="41" t="s">
        <v>72</v>
      </c>
      <c r="G65" s="243" t="s">
        <v>72</v>
      </c>
      <c r="H65" s="244"/>
      <c r="I65" s="41" t="s">
        <v>72</v>
      </c>
      <c r="J65" s="41" t="s">
        <v>72</v>
      </c>
      <c r="K65" s="41" t="s">
        <v>72</v>
      </c>
      <c r="L65" s="41">
        <v>0</v>
      </c>
      <c r="M65" s="41">
        <v>0</v>
      </c>
      <c r="N65" s="41" t="e">
        <f>M65/L65*100</f>
        <v>#DIV/0!</v>
      </c>
      <c r="O65" s="97" t="s">
        <v>71</v>
      </c>
      <c r="P65" s="41" t="s">
        <v>72</v>
      </c>
      <c r="Q65" s="41" t="s">
        <v>72</v>
      </c>
      <c r="R65" s="41" t="s">
        <v>72</v>
      </c>
      <c r="S65" s="41" t="s">
        <v>72</v>
      </c>
      <c r="T65" s="59" t="s">
        <v>73</v>
      </c>
    </row>
    <row r="66" spans="1:20" s="90" customFormat="1" ht="24" customHeight="1">
      <c r="A66" s="237" t="s">
        <v>227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</row>
    <row r="67" spans="1:20" s="90" customFormat="1" ht="39.75" customHeight="1">
      <c r="A67" s="97" t="s">
        <v>76</v>
      </c>
      <c r="B67" s="73" t="s">
        <v>16</v>
      </c>
      <c r="C67" s="41" t="s">
        <v>72</v>
      </c>
      <c r="D67" s="41" t="s">
        <v>72</v>
      </c>
      <c r="E67" s="41" t="s">
        <v>72</v>
      </c>
      <c r="F67" s="41" t="s">
        <v>72</v>
      </c>
      <c r="G67" s="243" t="s">
        <v>72</v>
      </c>
      <c r="H67" s="244"/>
      <c r="I67" s="41" t="s">
        <v>72</v>
      </c>
      <c r="J67" s="41" t="s">
        <v>72</v>
      </c>
      <c r="K67" s="41" t="s">
        <v>72</v>
      </c>
      <c r="L67" s="41">
        <v>8100</v>
      </c>
      <c r="M67" s="41">
        <v>8100</v>
      </c>
      <c r="N67" s="41">
        <f>M67/L67*100</f>
        <v>100</v>
      </c>
      <c r="O67" s="97" t="s">
        <v>71</v>
      </c>
      <c r="P67" s="41" t="s">
        <v>72</v>
      </c>
      <c r="Q67" s="41" t="s">
        <v>72</v>
      </c>
      <c r="R67" s="41" t="s">
        <v>72</v>
      </c>
      <c r="S67" s="41" t="s">
        <v>72</v>
      </c>
      <c r="T67" s="59" t="s">
        <v>73</v>
      </c>
    </row>
    <row r="68" spans="1:20" s="90" customFormat="1" ht="39.75" customHeight="1">
      <c r="A68" s="97" t="s">
        <v>77</v>
      </c>
      <c r="B68" s="74" t="s">
        <v>93</v>
      </c>
      <c r="C68" s="41" t="s">
        <v>72</v>
      </c>
      <c r="D68" s="41" t="s">
        <v>72</v>
      </c>
      <c r="E68" s="41" t="s">
        <v>72</v>
      </c>
      <c r="F68" s="41" t="s">
        <v>72</v>
      </c>
      <c r="G68" s="243" t="s">
        <v>72</v>
      </c>
      <c r="H68" s="244"/>
      <c r="I68" s="41" t="s">
        <v>72</v>
      </c>
      <c r="J68" s="41" t="s">
        <v>72</v>
      </c>
      <c r="K68" s="41" t="s">
        <v>72</v>
      </c>
      <c r="L68" s="41">
        <v>4700</v>
      </c>
      <c r="M68" s="41">
        <v>4706</v>
      </c>
      <c r="N68" s="41">
        <f>M68/L68*100</f>
        <v>100.12765957446807</v>
      </c>
      <c r="O68" s="97" t="s">
        <v>71</v>
      </c>
      <c r="P68" s="41" t="s">
        <v>72</v>
      </c>
      <c r="Q68" s="41" t="s">
        <v>72</v>
      </c>
      <c r="R68" s="41" t="s">
        <v>72</v>
      </c>
      <c r="S68" s="41" t="s">
        <v>72</v>
      </c>
      <c r="T68" s="59" t="s">
        <v>73</v>
      </c>
    </row>
    <row r="69" spans="1:20" s="90" customFormat="1" ht="21.75" customHeight="1">
      <c r="A69" s="247" t="s">
        <v>228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3"/>
    </row>
    <row r="70" spans="1:20" s="90" customFormat="1" ht="18.75" customHeight="1">
      <c r="A70" s="97" t="s">
        <v>76</v>
      </c>
      <c r="B70" s="39" t="s">
        <v>22</v>
      </c>
      <c r="C70" s="59" t="s">
        <v>72</v>
      </c>
      <c r="D70" s="59" t="s">
        <v>72</v>
      </c>
      <c r="E70" s="59" t="s">
        <v>72</v>
      </c>
      <c r="F70" s="59" t="s">
        <v>72</v>
      </c>
      <c r="G70" s="243" t="s">
        <v>72</v>
      </c>
      <c r="H70" s="244"/>
      <c r="I70" s="41" t="s">
        <v>72</v>
      </c>
      <c r="J70" s="41" t="s">
        <v>72</v>
      </c>
      <c r="K70" s="41" t="s">
        <v>72</v>
      </c>
      <c r="L70" s="41" t="s">
        <v>72</v>
      </c>
      <c r="M70" s="41" t="s">
        <v>72</v>
      </c>
      <c r="N70" s="41" t="s">
        <v>72</v>
      </c>
      <c r="O70" s="41" t="s">
        <v>72</v>
      </c>
      <c r="P70" s="41">
        <v>20500</v>
      </c>
      <c r="Q70" s="41">
        <v>21920</v>
      </c>
      <c r="R70" s="41">
        <f>Q70/P70*100</f>
        <v>106.92682926829269</v>
      </c>
      <c r="S70" s="97" t="s">
        <v>71</v>
      </c>
      <c r="T70" s="59" t="s">
        <v>73</v>
      </c>
    </row>
    <row r="71" spans="1:20" s="90" customFormat="1" ht="25.5" customHeight="1">
      <c r="A71" s="247" t="s">
        <v>210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9"/>
    </row>
    <row r="72" spans="1:20" s="90" customFormat="1" ht="19.5" customHeight="1">
      <c r="A72" s="38">
        <v>1</v>
      </c>
      <c r="B72" s="38" t="s">
        <v>270</v>
      </c>
      <c r="C72" s="59" t="s">
        <v>72</v>
      </c>
      <c r="D72" s="59" t="s">
        <v>72</v>
      </c>
      <c r="E72" s="59" t="s">
        <v>72</v>
      </c>
      <c r="F72" s="59" t="s">
        <v>72</v>
      </c>
      <c r="G72" s="168">
        <v>576043</v>
      </c>
      <c r="H72" s="168"/>
      <c r="I72" s="46">
        <v>576054</v>
      </c>
      <c r="J72" s="99">
        <f>I72/G72*100</f>
        <v>100.00190957966679</v>
      </c>
      <c r="K72" s="100" t="s">
        <v>71</v>
      </c>
      <c r="L72" s="59" t="s">
        <v>72</v>
      </c>
      <c r="M72" s="59" t="s">
        <v>72</v>
      </c>
      <c r="N72" s="59" t="s">
        <v>72</v>
      </c>
      <c r="O72" s="59" t="s">
        <v>72</v>
      </c>
      <c r="P72" s="59" t="s">
        <v>72</v>
      </c>
      <c r="Q72" s="59" t="s">
        <v>72</v>
      </c>
      <c r="R72" s="59" t="s">
        <v>72</v>
      </c>
      <c r="S72" s="59" t="s">
        <v>72</v>
      </c>
      <c r="T72" s="59" t="s">
        <v>73</v>
      </c>
    </row>
    <row r="73" spans="1:20" s="90" customFormat="1" ht="10.5" customHeight="1" hidden="1">
      <c r="A73" s="247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9"/>
    </row>
    <row r="74" spans="1:20" s="90" customFormat="1" ht="19.5" customHeight="1" hidden="1">
      <c r="A74" s="142"/>
      <c r="B74" s="142"/>
      <c r="C74" s="143"/>
      <c r="D74" s="143"/>
      <c r="E74" s="143"/>
      <c r="F74" s="143"/>
      <c r="G74" s="137"/>
      <c r="H74" s="137"/>
      <c r="I74" s="137"/>
      <c r="J74" s="144"/>
      <c r="K74" s="141"/>
      <c r="L74" s="141"/>
      <c r="M74" s="141"/>
      <c r="N74" s="141"/>
      <c r="O74" s="141"/>
      <c r="P74" s="141"/>
      <c r="Q74" s="141"/>
      <c r="R74" s="141"/>
      <c r="S74" s="141"/>
      <c r="T74" s="143"/>
    </row>
    <row r="75" spans="1:20" s="90" customFormat="1" ht="19.5" customHeight="1" hidden="1">
      <c r="A75" s="142"/>
      <c r="B75" s="142"/>
      <c r="C75" s="143"/>
      <c r="D75" s="143"/>
      <c r="E75" s="143"/>
      <c r="F75" s="143"/>
      <c r="G75" s="137"/>
      <c r="H75" s="137"/>
      <c r="I75" s="137"/>
      <c r="J75" s="144"/>
      <c r="K75" s="141"/>
      <c r="L75" s="141"/>
      <c r="M75" s="141"/>
      <c r="N75" s="141"/>
      <c r="O75" s="141"/>
      <c r="P75" s="141"/>
      <c r="Q75" s="141"/>
      <c r="R75" s="141"/>
      <c r="S75" s="141"/>
      <c r="T75" s="143"/>
    </row>
    <row r="76" spans="1:20" s="90" customFormat="1" ht="19.5" customHeight="1" hidden="1">
      <c r="A76" s="142"/>
      <c r="B76" s="142"/>
      <c r="C76" s="143"/>
      <c r="D76" s="143"/>
      <c r="E76" s="143"/>
      <c r="F76" s="143"/>
      <c r="G76" s="137"/>
      <c r="H76" s="137"/>
      <c r="I76" s="137"/>
      <c r="J76" s="144"/>
      <c r="K76" s="141"/>
      <c r="L76" s="141"/>
      <c r="M76" s="141"/>
      <c r="N76" s="141"/>
      <c r="O76" s="141"/>
      <c r="P76" s="141"/>
      <c r="Q76" s="141"/>
      <c r="R76" s="141"/>
      <c r="S76" s="141"/>
      <c r="T76" s="143"/>
    </row>
    <row r="77" spans="1:20" s="90" customFormat="1" ht="19.5" customHeight="1" hidden="1">
      <c r="A77" s="142"/>
      <c r="B77" s="142"/>
      <c r="C77" s="143"/>
      <c r="D77" s="143"/>
      <c r="E77" s="143"/>
      <c r="F77" s="143"/>
      <c r="G77" s="137"/>
      <c r="H77" s="137"/>
      <c r="I77" s="137"/>
      <c r="J77" s="144"/>
      <c r="K77" s="141"/>
      <c r="L77" s="141"/>
      <c r="M77" s="141"/>
      <c r="N77" s="141"/>
      <c r="O77" s="141"/>
      <c r="P77" s="141"/>
      <c r="Q77" s="141"/>
      <c r="R77" s="141"/>
      <c r="S77" s="141"/>
      <c r="T77" s="143"/>
    </row>
    <row r="78" spans="1:20" s="90" customFormat="1" ht="11.25" customHeight="1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</row>
    <row r="79" spans="1:20" s="90" customFormat="1" ht="15.75" customHeight="1">
      <c r="A79" s="251" t="s">
        <v>211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s="90" customFormat="1" ht="19.5" customHeight="1">
      <c r="A80" s="38">
        <v>1</v>
      </c>
      <c r="B80" s="38" t="s">
        <v>270</v>
      </c>
      <c r="C80" s="59" t="s">
        <v>72</v>
      </c>
      <c r="D80" s="59" t="s">
        <v>72</v>
      </c>
      <c r="E80" s="59" t="s">
        <v>72</v>
      </c>
      <c r="F80" s="59" t="s">
        <v>72</v>
      </c>
      <c r="G80" s="168">
        <v>43000</v>
      </c>
      <c r="H80" s="168"/>
      <c r="I80" s="46">
        <v>43951</v>
      </c>
      <c r="J80" s="99">
        <f>I80/G80*100</f>
        <v>102.21162790697676</v>
      </c>
      <c r="K80" s="100" t="s">
        <v>71</v>
      </c>
      <c r="L80" s="59" t="s">
        <v>72</v>
      </c>
      <c r="M80" s="59" t="s">
        <v>72</v>
      </c>
      <c r="N80" s="59" t="s">
        <v>72</v>
      </c>
      <c r="O80" s="59" t="s">
        <v>72</v>
      </c>
      <c r="P80" s="59" t="s">
        <v>72</v>
      </c>
      <c r="Q80" s="59" t="s">
        <v>72</v>
      </c>
      <c r="R80" s="59" t="s">
        <v>72</v>
      </c>
      <c r="S80" s="59" t="s">
        <v>72</v>
      </c>
      <c r="T80" s="59" t="s">
        <v>73</v>
      </c>
    </row>
  </sheetData>
  <sheetProtection/>
  <mergeCells count="81">
    <mergeCell ref="A2:T2"/>
    <mergeCell ref="A3:A4"/>
    <mergeCell ref="B3:B4"/>
    <mergeCell ref="C3:F3"/>
    <mergeCell ref="G3:K3"/>
    <mergeCell ref="T3:T4"/>
    <mergeCell ref="G4:H4"/>
    <mergeCell ref="L3:O3"/>
    <mergeCell ref="G5:H5"/>
    <mergeCell ref="A6:T6"/>
    <mergeCell ref="G7:H7"/>
    <mergeCell ref="G8:H8"/>
    <mergeCell ref="G9:H9"/>
    <mergeCell ref="G10:H10"/>
    <mergeCell ref="G11:H11"/>
    <mergeCell ref="G12:H12"/>
    <mergeCell ref="G13:H13"/>
    <mergeCell ref="G14:H14"/>
    <mergeCell ref="A69:T69"/>
    <mergeCell ref="G70:H70"/>
    <mergeCell ref="A15:T15"/>
    <mergeCell ref="G16:H16"/>
    <mergeCell ref="G17:H17"/>
    <mergeCell ref="G18:H18"/>
    <mergeCell ref="A71:T71"/>
    <mergeCell ref="G72:H72"/>
    <mergeCell ref="A73:T73"/>
    <mergeCell ref="A78:T78"/>
    <mergeCell ref="A79:T79"/>
    <mergeCell ref="G80:H80"/>
    <mergeCell ref="G19:H19"/>
    <mergeCell ref="G20:H20"/>
    <mergeCell ref="G21:H21"/>
    <mergeCell ref="G22:H22"/>
    <mergeCell ref="G23:H23"/>
    <mergeCell ref="G31:H31"/>
    <mergeCell ref="A25:T25"/>
    <mergeCell ref="G26:H26"/>
    <mergeCell ref="G27:H27"/>
    <mergeCell ref="G28:H28"/>
    <mergeCell ref="G29:H29"/>
    <mergeCell ref="G30:H30"/>
    <mergeCell ref="G32:H32"/>
    <mergeCell ref="G33:H33"/>
    <mergeCell ref="A35:T35"/>
    <mergeCell ref="G36:H36"/>
    <mergeCell ref="G37:H37"/>
    <mergeCell ref="G38:H38"/>
    <mergeCell ref="G39:H39"/>
    <mergeCell ref="G40:H40"/>
    <mergeCell ref="G41:H41"/>
    <mergeCell ref="G42:H42"/>
    <mergeCell ref="G43:H43"/>
    <mergeCell ref="A45:T45"/>
    <mergeCell ref="G57:H57"/>
    <mergeCell ref="G46:H46"/>
    <mergeCell ref="G47:H47"/>
    <mergeCell ref="G48:H48"/>
    <mergeCell ref="G49:H49"/>
    <mergeCell ref="G50:H50"/>
    <mergeCell ref="G51:H51"/>
    <mergeCell ref="G59:H59"/>
    <mergeCell ref="G60:H60"/>
    <mergeCell ref="G61:H61"/>
    <mergeCell ref="G62:H62"/>
    <mergeCell ref="A66:T66"/>
    <mergeCell ref="G52:H52"/>
    <mergeCell ref="G53:H53"/>
    <mergeCell ref="A54:T54"/>
    <mergeCell ref="G55:H55"/>
    <mergeCell ref="G56:H56"/>
    <mergeCell ref="G67:H67"/>
    <mergeCell ref="G68:H68"/>
    <mergeCell ref="P3:S3"/>
    <mergeCell ref="G24:H24"/>
    <mergeCell ref="G34:H34"/>
    <mergeCell ref="G44:H44"/>
    <mergeCell ref="G63:H63"/>
    <mergeCell ref="A64:T64"/>
    <mergeCell ref="G65:H65"/>
    <mergeCell ref="G58:H5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.625" style="103" customWidth="1"/>
    <col min="2" max="2" width="24.00390625" style="90" customWidth="1"/>
    <col min="3" max="3" width="19.125" style="90" customWidth="1"/>
    <col min="4" max="4" width="10.25390625" style="90" customWidth="1"/>
    <col min="5" max="5" width="18.75390625" style="90" customWidth="1"/>
    <col min="6" max="6" width="20.25390625" style="90" customWidth="1"/>
    <col min="7" max="7" width="26.125" style="90" customWidth="1"/>
    <col min="8" max="10" width="22.00390625" style="90" customWidth="1"/>
    <col min="11" max="11" width="12.00390625" style="90" customWidth="1"/>
    <col min="12" max="12" width="14.25390625" style="90" customWidth="1"/>
    <col min="13" max="16384" width="9.125" style="90" customWidth="1"/>
  </cols>
  <sheetData>
    <row r="1" ht="15.75" customHeight="1">
      <c r="G1" s="131"/>
    </row>
    <row r="2" spans="1:7" ht="12.75">
      <c r="A2" s="102"/>
      <c r="B2" s="261" t="s">
        <v>260</v>
      </c>
      <c r="C2" s="199"/>
      <c r="D2" s="199"/>
      <c r="E2" s="199"/>
      <c r="F2" s="199"/>
      <c r="G2" s="199"/>
    </row>
    <row r="3" spans="2:7" ht="31.5" customHeight="1">
      <c r="B3" s="262"/>
      <c r="C3" s="262"/>
      <c r="D3" s="262"/>
      <c r="E3" s="262"/>
      <c r="F3" s="262"/>
      <c r="G3" s="262"/>
    </row>
    <row r="4" spans="1:7" ht="36.75" customHeight="1">
      <c r="A4" s="212" t="s">
        <v>0</v>
      </c>
      <c r="B4" s="210" t="s">
        <v>53</v>
      </c>
      <c r="C4" s="241" t="s">
        <v>38</v>
      </c>
      <c r="D4" s="241"/>
      <c r="E4" s="241"/>
      <c r="F4" s="242"/>
      <c r="G4" s="168" t="s">
        <v>70</v>
      </c>
    </row>
    <row r="5" spans="1:7" ht="105.75" customHeight="1">
      <c r="A5" s="239"/>
      <c r="B5" s="240"/>
      <c r="C5" s="11" t="s">
        <v>261</v>
      </c>
      <c r="D5" s="11" t="s">
        <v>262</v>
      </c>
      <c r="E5" s="11" t="s">
        <v>68</v>
      </c>
      <c r="F5" s="11" t="s">
        <v>69</v>
      </c>
      <c r="G5" s="168"/>
    </row>
    <row r="6" spans="1:7" ht="12.75" customHeight="1">
      <c r="A6" s="104">
        <v>1</v>
      </c>
      <c r="B6" s="91">
        <v>2</v>
      </c>
      <c r="C6" s="1">
        <v>3</v>
      </c>
      <c r="D6" s="91">
        <v>4</v>
      </c>
      <c r="E6" s="91">
        <v>5</v>
      </c>
      <c r="F6" s="91">
        <v>6</v>
      </c>
      <c r="G6" s="91">
        <v>7</v>
      </c>
    </row>
    <row r="7" spans="1:7" ht="12.75" customHeight="1">
      <c r="A7" s="254" t="s">
        <v>100</v>
      </c>
      <c r="B7" s="259"/>
      <c r="C7" s="259"/>
      <c r="D7" s="259"/>
      <c r="E7" s="259"/>
      <c r="F7" s="259"/>
      <c r="G7" s="260"/>
    </row>
    <row r="8" spans="1:7" ht="45" customHeight="1">
      <c r="A8" s="105" t="s">
        <v>76</v>
      </c>
      <c r="B8" s="30" t="s">
        <v>92</v>
      </c>
      <c r="C8" s="122">
        <v>59</v>
      </c>
      <c r="D8" s="122">
        <v>59</v>
      </c>
      <c r="E8" s="40">
        <f>D8/C8*100</f>
        <v>100</v>
      </c>
      <c r="F8" s="98" t="s">
        <v>71</v>
      </c>
      <c r="G8" s="59" t="s">
        <v>73</v>
      </c>
    </row>
    <row r="9" spans="1:7" ht="26.25" customHeight="1">
      <c r="A9" s="105" t="s">
        <v>77</v>
      </c>
      <c r="B9" s="30" t="s">
        <v>29</v>
      </c>
      <c r="C9" s="122">
        <v>36</v>
      </c>
      <c r="D9" s="122">
        <v>36</v>
      </c>
      <c r="E9" s="40">
        <f>D9/C9*100</f>
        <v>100</v>
      </c>
      <c r="F9" s="98" t="s">
        <v>71</v>
      </c>
      <c r="G9" s="59" t="s">
        <v>73</v>
      </c>
    </row>
    <row r="10" spans="1:7" ht="38.25" customHeight="1">
      <c r="A10" s="105" t="s">
        <v>78</v>
      </c>
      <c r="B10" s="30" t="s">
        <v>30</v>
      </c>
      <c r="C10" s="122">
        <v>74</v>
      </c>
      <c r="D10" s="122">
        <v>74</v>
      </c>
      <c r="E10" s="40">
        <f>D10/C10*100</f>
        <v>100</v>
      </c>
      <c r="F10" s="98" t="s">
        <v>71</v>
      </c>
      <c r="G10" s="59" t="s">
        <v>73</v>
      </c>
    </row>
    <row r="11" spans="1:7" ht="15.75" customHeight="1">
      <c r="A11" s="254" t="s">
        <v>101</v>
      </c>
      <c r="B11" s="259"/>
      <c r="C11" s="259"/>
      <c r="D11" s="259"/>
      <c r="E11" s="259"/>
      <c r="F11" s="259"/>
      <c r="G11" s="260"/>
    </row>
    <row r="12" spans="1:7" ht="38.25" customHeight="1">
      <c r="A12" s="105" t="s">
        <v>76</v>
      </c>
      <c r="B12" s="30" t="s">
        <v>92</v>
      </c>
      <c r="C12" s="122">
        <v>112</v>
      </c>
      <c r="D12" s="122">
        <v>112</v>
      </c>
      <c r="E12" s="40">
        <f>D12/C12*100</f>
        <v>100</v>
      </c>
      <c r="F12" s="98" t="s">
        <v>71</v>
      </c>
      <c r="G12" s="59" t="s">
        <v>73</v>
      </c>
    </row>
    <row r="13" spans="1:7" ht="38.25" customHeight="1">
      <c r="A13" s="105" t="s">
        <v>77</v>
      </c>
      <c r="B13" s="30" t="s">
        <v>29</v>
      </c>
      <c r="C13" s="122">
        <v>37</v>
      </c>
      <c r="D13" s="122">
        <v>37</v>
      </c>
      <c r="E13" s="40">
        <f>D13/C13*100</f>
        <v>100</v>
      </c>
      <c r="F13" s="98" t="s">
        <v>71</v>
      </c>
      <c r="G13" s="59" t="s">
        <v>73</v>
      </c>
    </row>
    <row r="14" spans="1:7" ht="38.25" customHeight="1">
      <c r="A14" s="105" t="s">
        <v>78</v>
      </c>
      <c r="B14" s="30" t="s">
        <v>30</v>
      </c>
      <c r="C14" s="122">
        <v>100</v>
      </c>
      <c r="D14" s="122">
        <v>100</v>
      </c>
      <c r="E14" s="40">
        <f>D14/C14*100</f>
        <v>100</v>
      </c>
      <c r="F14" s="98" t="s">
        <v>71</v>
      </c>
      <c r="G14" s="59" t="s">
        <v>73</v>
      </c>
    </row>
    <row r="15" spans="1:7" ht="23.25" customHeight="1">
      <c r="A15" s="254" t="s">
        <v>102</v>
      </c>
      <c r="B15" s="259"/>
      <c r="C15" s="259"/>
      <c r="D15" s="259"/>
      <c r="E15" s="259"/>
      <c r="F15" s="259"/>
      <c r="G15" s="260"/>
    </row>
    <row r="16" spans="1:7" ht="38.25" customHeight="1">
      <c r="A16" s="105" t="s">
        <v>76</v>
      </c>
      <c r="B16" s="30" t="s">
        <v>92</v>
      </c>
      <c r="C16" s="122">
        <v>349</v>
      </c>
      <c r="D16" s="122">
        <v>349</v>
      </c>
      <c r="E16" s="40">
        <f>D16/C16*100</f>
        <v>100</v>
      </c>
      <c r="F16" s="98" t="s">
        <v>71</v>
      </c>
      <c r="G16" s="59" t="s">
        <v>73</v>
      </c>
    </row>
    <row r="17" spans="1:7" ht="38.25" customHeight="1">
      <c r="A17" s="105" t="s">
        <v>77</v>
      </c>
      <c r="B17" s="30" t="s">
        <v>29</v>
      </c>
      <c r="C17" s="122">
        <v>150</v>
      </c>
      <c r="D17" s="122">
        <v>150</v>
      </c>
      <c r="E17" s="40">
        <f>D17/C17*100</f>
        <v>100</v>
      </c>
      <c r="F17" s="98" t="s">
        <v>71</v>
      </c>
      <c r="G17" s="59" t="s">
        <v>73</v>
      </c>
    </row>
    <row r="18" spans="1:7" ht="38.25" customHeight="1">
      <c r="A18" s="105" t="s">
        <v>78</v>
      </c>
      <c r="B18" s="30" t="s">
        <v>30</v>
      </c>
      <c r="C18" s="122">
        <v>132</v>
      </c>
      <c r="D18" s="122">
        <v>132</v>
      </c>
      <c r="E18" s="40">
        <f>D18/C18*100</f>
        <v>100</v>
      </c>
      <c r="F18" s="98" t="s">
        <v>71</v>
      </c>
      <c r="G18" s="59" t="s">
        <v>73</v>
      </c>
    </row>
    <row r="19" spans="1:7" ht="16.5" customHeight="1">
      <c r="A19" s="254" t="s">
        <v>103</v>
      </c>
      <c r="B19" s="259"/>
      <c r="C19" s="259"/>
      <c r="D19" s="259"/>
      <c r="E19" s="259"/>
      <c r="F19" s="259"/>
      <c r="G19" s="260"/>
    </row>
    <row r="20" spans="1:7" ht="38.25" customHeight="1">
      <c r="A20" s="105" t="s">
        <v>76</v>
      </c>
      <c r="B20" s="30" t="s">
        <v>92</v>
      </c>
      <c r="C20" s="122">
        <v>55</v>
      </c>
      <c r="D20" s="122">
        <v>55</v>
      </c>
      <c r="E20" s="40">
        <f>D20/C20*100</f>
        <v>100</v>
      </c>
      <c r="F20" s="98" t="s">
        <v>71</v>
      </c>
      <c r="G20" s="59" t="s">
        <v>73</v>
      </c>
    </row>
    <row r="21" spans="1:7" ht="38.25" customHeight="1">
      <c r="A21" s="105" t="s">
        <v>77</v>
      </c>
      <c r="B21" s="30" t="s">
        <v>29</v>
      </c>
      <c r="C21" s="122">
        <v>49</v>
      </c>
      <c r="D21" s="122">
        <v>49</v>
      </c>
      <c r="E21" s="40">
        <f>D21/C21*100</f>
        <v>100</v>
      </c>
      <c r="F21" s="98" t="s">
        <v>71</v>
      </c>
      <c r="G21" s="59" t="s">
        <v>73</v>
      </c>
    </row>
    <row r="22" spans="1:7" ht="38.25" customHeight="1">
      <c r="A22" s="105" t="s">
        <v>78</v>
      </c>
      <c r="B22" s="30" t="s">
        <v>30</v>
      </c>
      <c r="C22" s="122">
        <v>50</v>
      </c>
      <c r="D22" s="122">
        <v>50</v>
      </c>
      <c r="E22" s="40">
        <f>D22/C22*100</f>
        <v>100</v>
      </c>
      <c r="F22" s="98" t="s">
        <v>71</v>
      </c>
      <c r="G22" s="59" t="s">
        <v>73</v>
      </c>
    </row>
    <row r="23" spans="1:7" ht="16.5" customHeight="1">
      <c r="A23" s="254" t="s">
        <v>104</v>
      </c>
      <c r="B23" s="259"/>
      <c r="C23" s="259"/>
      <c r="D23" s="259"/>
      <c r="E23" s="259"/>
      <c r="F23" s="259"/>
      <c r="G23" s="260"/>
    </row>
    <row r="24" spans="1:7" ht="38.25" customHeight="1">
      <c r="A24" s="105" t="s">
        <v>76</v>
      </c>
      <c r="B24" s="30" t="s">
        <v>92</v>
      </c>
      <c r="C24" s="122">
        <v>176</v>
      </c>
      <c r="D24" s="122">
        <v>176</v>
      </c>
      <c r="E24" s="40">
        <f>D24/C24*100</f>
        <v>100</v>
      </c>
      <c r="F24" s="98" t="s">
        <v>71</v>
      </c>
      <c r="G24" s="59" t="s">
        <v>73</v>
      </c>
    </row>
    <row r="25" spans="1:7" ht="38.25" customHeight="1">
      <c r="A25" s="105" t="s">
        <v>77</v>
      </c>
      <c r="B25" s="30" t="s">
        <v>29</v>
      </c>
      <c r="C25" s="122">
        <v>130</v>
      </c>
      <c r="D25" s="122">
        <v>130</v>
      </c>
      <c r="E25" s="40">
        <f>D25/C25*100</f>
        <v>100</v>
      </c>
      <c r="F25" s="98" t="s">
        <v>71</v>
      </c>
      <c r="G25" s="59" t="s">
        <v>73</v>
      </c>
    </row>
    <row r="26" spans="1:7" ht="38.25" customHeight="1">
      <c r="A26" s="105" t="s">
        <v>78</v>
      </c>
      <c r="B26" s="30" t="s">
        <v>30</v>
      </c>
      <c r="C26" s="122">
        <v>95</v>
      </c>
      <c r="D26" s="122">
        <v>95</v>
      </c>
      <c r="E26" s="40">
        <f>D26/C26*100</f>
        <v>100</v>
      </c>
      <c r="F26" s="98" t="s">
        <v>71</v>
      </c>
      <c r="G26" s="59" t="s">
        <v>73</v>
      </c>
    </row>
    <row r="27" spans="1:7" ht="18.75" customHeight="1">
      <c r="A27" s="254" t="s">
        <v>105</v>
      </c>
      <c r="B27" s="259"/>
      <c r="C27" s="259"/>
      <c r="D27" s="259"/>
      <c r="E27" s="259"/>
      <c r="F27" s="259"/>
      <c r="G27" s="260"/>
    </row>
    <row r="28" spans="1:7" ht="38.25" customHeight="1">
      <c r="A28" s="105" t="s">
        <v>76</v>
      </c>
      <c r="B28" s="30" t="s">
        <v>30</v>
      </c>
      <c r="C28" s="122">
        <v>84</v>
      </c>
      <c r="D28" s="122">
        <v>84</v>
      </c>
      <c r="E28" s="40">
        <f>D28/C28*100</f>
        <v>100</v>
      </c>
      <c r="F28" s="98" t="s">
        <v>71</v>
      </c>
      <c r="G28" s="59" t="s">
        <v>73</v>
      </c>
    </row>
    <row r="29" spans="1:7" ht="15" customHeight="1">
      <c r="A29" s="254" t="s">
        <v>107</v>
      </c>
      <c r="B29" s="259"/>
      <c r="C29" s="259"/>
      <c r="D29" s="259"/>
      <c r="E29" s="259"/>
      <c r="F29" s="259"/>
      <c r="G29" s="260"/>
    </row>
    <row r="30" spans="1:7" ht="38.25" customHeight="1">
      <c r="A30" s="105" t="s">
        <v>76</v>
      </c>
      <c r="B30" s="30" t="s">
        <v>28</v>
      </c>
      <c r="C30" s="122">
        <v>120</v>
      </c>
      <c r="D30" s="122">
        <v>120</v>
      </c>
      <c r="E30" s="40">
        <f>D30/C30*100</f>
        <v>100</v>
      </c>
      <c r="F30" s="98" t="s">
        <v>71</v>
      </c>
      <c r="G30" s="59" t="s">
        <v>73</v>
      </c>
    </row>
    <row r="31" spans="1:7" ht="15" customHeight="1">
      <c r="A31" s="263" t="s">
        <v>106</v>
      </c>
      <c r="B31" s="264"/>
      <c r="C31" s="264"/>
      <c r="D31" s="264"/>
      <c r="E31" s="264"/>
      <c r="F31" s="264"/>
      <c r="G31" s="265"/>
    </row>
    <row r="32" spans="1:7" ht="38.25" customHeight="1">
      <c r="A32" s="105" t="s">
        <v>76</v>
      </c>
      <c r="B32" s="30" t="s">
        <v>92</v>
      </c>
      <c r="C32" s="122">
        <v>179</v>
      </c>
      <c r="D32" s="122">
        <v>179</v>
      </c>
      <c r="E32" s="40">
        <f>D32/C32*100</f>
        <v>100</v>
      </c>
      <c r="F32" s="98" t="s">
        <v>71</v>
      </c>
      <c r="G32" s="59" t="s">
        <v>73</v>
      </c>
    </row>
    <row r="33" spans="1:7" ht="27.75" customHeight="1">
      <c r="A33" s="105" t="s">
        <v>77</v>
      </c>
      <c r="B33" s="30" t="s">
        <v>29</v>
      </c>
      <c r="C33" s="122">
        <v>38</v>
      </c>
      <c r="D33" s="122">
        <v>38</v>
      </c>
      <c r="E33" s="40">
        <f>D33/C33*100</f>
        <v>100</v>
      </c>
      <c r="F33" s="98" t="s">
        <v>71</v>
      </c>
      <c r="G33" s="59" t="s">
        <v>73</v>
      </c>
    </row>
    <row r="34" spans="1:7" ht="37.5" customHeight="1">
      <c r="A34" s="105" t="s">
        <v>78</v>
      </c>
      <c r="B34" s="30" t="s">
        <v>30</v>
      </c>
      <c r="C34" s="122">
        <v>45</v>
      </c>
      <c r="D34" s="122">
        <v>45</v>
      </c>
      <c r="E34" s="40">
        <f>D34/C34*100</f>
        <v>100</v>
      </c>
      <c r="F34" s="98" t="s">
        <v>71</v>
      </c>
      <c r="G34" s="59" t="s">
        <v>73</v>
      </c>
    </row>
    <row r="35" spans="1:7" ht="50.25" customHeight="1">
      <c r="A35" s="97" t="s">
        <v>79</v>
      </c>
      <c r="B35" s="30" t="s">
        <v>28</v>
      </c>
      <c r="C35" s="122">
        <v>320</v>
      </c>
      <c r="D35" s="122">
        <v>320</v>
      </c>
      <c r="E35" s="40">
        <f>D35/C35*100</f>
        <v>100</v>
      </c>
      <c r="F35" s="98" t="s">
        <v>71</v>
      </c>
      <c r="G35" s="59" t="s">
        <v>73</v>
      </c>
    </row>
    <row r="36" spans="1:7" ht="19.5" customHeight="1">
      <c r="A36" s="106"/>
      <c r="B36" s="89"/>
      <c r="C36" s="92"/>
      <c r="D36" s="92"/>
      <c r="E36" s="92"/>
      <c r="F36" s="92"/>
      <c r="G36" s="93"/>
    </row>
    <row r="37" spans="1:7" ht="232.5" customHeight="1">
      <c r="A37" s="203"/>
      <c r="B37" s="203"/>
      <c r="C37" s="203"/>
      <c r="D37" s="92"/>
      <c r="E37" s="92"/>
      <c r="F37" s="92"/>
      <c r="G37" s="93"/>
    </row>
    <row r="38" spans="1:7" ht="11.25" customHeight="1" hidden="1">
      <c r="A38" s="106"/>
      <c r="B38" s="89"/>
      <c r="C38" s="92"/>
      <c r="D38" s="92"/>
      <c r="E38" s="92"/>
      <c r="F38" s="92"/>
      <c r="G38" s="93"/>
    </row>
    <row r="39" spans="1:7" ht="10.5" customHeight="1" hidden="1">
      <c r="A39" s="203"/>
      <c r="B39" s="204"/>
      <c r="C39" s="204"/>
      <c r="D39" s="204"/>
      <c r="E39" s="109"/>
      <c r="F39" s="109"/>
      <c r="G39" s="93"/>
    </row>
    <row r="40" spans="1:8" ht="193.5" customHeight="1" hidden="1">
      <c r="A40" s="106"/>
      <c r="B40" s="89"/>
      <c r="C40" s="92"/>
      <c r="D40" s="92"/>
      <c r="E40" s="92"/>
      <c r="F40" s="92"/>
      <c r="G40" s="93"/>
      <c r="H40" s="89"/>
    </row>
    <row r="41" spans="2:6" ht="46.5" customHeight="1" hidden="1">
      <c r="B41" s="184"/>
      <c r="C41" s="184"/>
      <c r="D41" s="195"/>
      <c r="E41" s="83"/>
      <c r="F41" s="83"/>
    </row>
    <row r="42" spans="2:3" ht="13.5" customHeight="1" hidden="1">
      <c r="B42" s="195"/>
      <c r="C42" s="195"/>
    </row>
    <row r="43" spans="2:3" ht="12.75" customHeight="1" hidden="1">
      <c r="B43" s="195"/>
      <c r="C43" s="195"/>
    </row>
    <row r="44" spans="2:3" ht="12.75">
      <c r="B44" s="195"/>
      <c r="C44" s="195"/>
    </row>
    <row r="45" spans="1:3" ht="12.75">
      <c r="A45" s="195"/>
      <c r="B45" s="195"/>
      <c r="C45" s="195"/>
    </row>
  </sheetData>
  <sheetProtection/>
  <mergeCells count="20">
    <mergeCell ref="B2:G3"/>
    <mergeCell ref="G4:G5"/>
    <mergeCell ref="A39:D39"/>
    <mergeCell ref="A37:C37"/>
    <mergeCell ref="C4:F4"/>
    <mergeCell ref="A31:G31"/>
    <mergeCell ref="A23:G23"/>
    <mergeCell ref="A27:G27"/>
    <mergeCell ref="A4:A5"/>
    <mergeCell ref="B4:B5"/>
    <mergeCell ref="A45:C45"/>
    <mergeCell ref="B43:C43"/>
    <mergeCell ref="B44:C44"/>
    <mergeCell ref="B42:C42"/>
    <mergeCell ref="B41:D41"/>
    <mergeCell ref="A7:G7"/>
    <mergeCell ref="A11:G11"/>
    <mergeCell ref="A15:G15"/>
    <mergeCell ref="A19:G19"/>
    <mergeCell ref="A29:G29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PLN_Economist</dc:creator>
  <cp:keywords/>
  <dc:description/>
  <cp:lastModifiedBy>1</cp:lastModifiedBy>
  <cp:lastPrinted>2020-01-22T07:13:06Z</cp:lastPrinted>
  <dcterms:created xsi:type="dcterms:W3CDTF">2011-04-13T13:07:30Z</dcterms:created>
  <dcterms:modified xsi:type="dcterms:W3CDTF">2020-02-18T07:03:38Z</dcterms:modified>
  <cp:category/>
  <cp:version/>
  <cp:contentType/>
  <cp:contentStatus/>
</cp:coreProperties>
</file>